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410" windowWidth="12915" windowHeight="9105" activeTab="0"/>
  </bookViews>
  <sheets>
    <sheet name="市民ｽﾎﾟｰﾂ祭結果" sheetId="1" r:id="rId1"/>
  </sheets>
  <definedNames>
    <definedName name="_xlnm.Print_Area" localSheetId="0">'市民ｽﾎﾟｰﾂ祭結果'!$A$1:$AJ$31,'市民ｽﾎﾟｰﾂ祭結果'!$AL$1:$BU$31,'市民ｽﾎﾟｰﾂ祭結果'!$A$33:$AJ$114,'市民ｽﾎﾟｰﾂ祭結果'!$A$117:$AJ$207,'市民ｽﾎﾟｰﾂ祭結果'!$AL$33:$BU$126,'市民ｽﾎﾟｰﾂ祭結果'!$AL$129:$BU$167</definedName>
  </definedNames>
  <calcPr fullCalcOnLoad="1"/>
</workbook>
</file>

<file path=xl/sharedStrings.xml><?xml version="1.0" encoding="utf-8"?>
<sst xmlns="http://schemas.openxmlformats.org/spreadsheetml/2006/main" count="645" uniqueCount="234">
  <si>
    <t>男子</t>
  </si>
  <si>
    <t>TEAM BLOWIN</t>
  </si>
  <si>
    <t>川之江ｸﾗﾌﾞ</t>
  </si>
  <si>
    <t>合田直子</t>
  </si>
  <si>
    <t>福田聖子</t>
  </si>
  <si>
    <t>宗次英子</t>
  </si>
  <si>
    <t>日興ｸﾗﾌﾞ</t>
  </si>
  <si>
    <t>渡邉みどり</t>
  </si>
  <si>
    <t>鈴木亜由美</t>
  </si>
  <si>
    <t>鈴木誠</t>
  </si>
  <si>
    <t>曽我部雅勝</t>
  </si>
  <si>
    <t>岸本桂司</t>
  </si>
  <si>
    <t>薦田あかね</t>
  </si>
  <si>
    <t>順位</t>
  </si>
  <si>
    <t>(勝敗)</t>
  </si>
  <si>
    <t>敗</t>
  </si>
  <si>
    <t>Ａ１位</t>
  </si>
  <si>
    <t>Ａ２位</t>
  </si>
  <si>
    <t>Ｂ１位</t>
  </si>
  <si>
    <t>Ｂ２位</t>
  </si>
  <si>
    <t>Ｃ１位</t>
  </si>
  <si>
    <t>Ｃ２位</t>
  </si>
  <si>
    <t>４部優勝</t>
  </si>
  <si>
    <t>４部準優勝</t>
  </si>
  <si>
    <t>初心者優勝</t>
  </si>
  <si>
    <t>初心者準優勝</t>
  </si>
  <si>
    <t>男子４部Ａ</t>
  </si>
  <si>
    <t>男子４部Ｂ</t>
  </si>
  <si>
    <t>男子初心者Ａ</t>
  </si>
  <si>
    <t>男子初心者Ｂ</t>
  </si>
  <si>
    <t>女子３部</t>
  </si>
  <si>
    <t>女子４部</t>
  </si>
  <si>
    <t>女子初心者Ａ</t>
  </si>
  <si>
    <t>女子初心者Ｂ</t>
  </si>
  <si>
    <t>｜</t>
  </si>
  <si>
    <t>男子４部　決勝トーナメント（各ブロック２位あがり）</t>
  </si>
  <si>
    <t>TEAM BLOWIN</t>
  </si>
  <si>
    <t>男子初心者　決勝トーナメント（各ブロック２位あがり）</t>
  </si>
  <si>
    <t>岸本桂司</t>
  </si>
  <si>
    <t>男子２部</t>
  </si>
  <si>
    <t>苅田孝之</t>
  </si>
  <si>
    <t>四国中央消防</t>
  </si>
  <si>
    <t>石川竜朗</t>
  </si>
  <si>
    <t>勝</t>
  </si>
  <si>
    <t>TEAM　BLOWIN</t>
  </si>
  <si>
    <t>石川竜郎</t>
  </si>
  <si>
    <t>柳瀬大勇</t>
  </si>
  <si>
    <t>真鍋英輝</t>
  </si>
  <si>
    <t>鈴木秀明</t>
  </si>
  <si>
    <t>新宮同好会</t>
  </si>
  <si>
    <t>大久保宏茂</t>
  </si>
  <si>
    <t>久保敬志</t>
  </si>
  <si>
    <t>日興ｸﾗﾌﾞ</t>
  </si>
  <si>
    <t>男子３部</t>
  </si>
  <si>
    <t>ｵｰﾌﾟﾝ参加</t>
  </si>
  <si>
    <t>大西竜二</t>
  </si>
  <si>
    <t>三島高校</t>
  </si>
  <si>
    <t>藤村真一郎</t>
  </si>
  <si>
    <t>石井正満</t>
  </si>
  <si>
    <t>芥川和彦</t>
  </si>
  <si>
    <t>日興ｸﾗﾌﾞ</t>
  </si>
  <si>
    <t>田中隆司</t>
  </si>
  <si>
    <t>前田智郎</t>
  </si>
  <si>
    <t>土居中</t>
  </si>
  <si>
    <t>篠原茂</t>
  </si>
  <si>
    <t>三鍋政和</t>
  </si>
  <si>
    <t>新宮同好会</t>
  </si>
  <si>
    <t>児島幸吉</t>
  </si>
  <si>
    <t>ﾕﾆﾁｬｰﾑ</t>
  </si>
  <si>
    <t>嵯峨知行</t>
  </si>
  <si>
    <t>南春夫</t>
  </si>
  <si>
    <t>ﾁｰﾑΣ</t>
  </si>
  <si>
    <t>鈴木貴</t>
  </si>
  <si>
    <t>高木もこみち</t>
  </si>
  <si>
    <t>細川裕貴</t>
  </si>
  <si>
    <t>三宅慶彦</t>
  </si>
  <si>
    <t>三島高校</t>
  </si>
  <si>
    <t>曽我部恭平</t>
  </si>
  <si>
    <t>田村誠人</t>
  </si>
  <si>
    <t>土居中</t>
  </si>
  <si>
    <t>Ｄ２位</t>
  </si>
  <si>
    <t>Ｄ１位</t>
  </si>
  <si>
    <t>男子初心者Ｃ</t>
  </si>
  <si>
    <t>男子初心者Ｄ</t>
  </si>
  <si>
    <t>鈴木将司</t>
  </si>
  <si>
    <t>仙波史也</t>
  </si>
  <si>
    <t>石川力</t>
  </si>
  <si>
    <t>高橋誠司</t>
  </si>
  <si>
    <t>TEAM BLOWIN</t>
  </si>
  <si>
    <t>四国中央消防</t>
  </si>
  <si>
    <t>男子２部 優勝</t>
  </si>
  <si>
    <t>男子２部 準優勝</t>
  </si>
  <si>
    <t>男子３部 準優勝</t>
  </si>
  <si>
    <t>男子３部 優勝</t>
  </si>
  <si>
    <t>男子４部 優勝</t>
  </si>
  <si>
    <t>男子４部 準優勝</t>
  </si>
  <si>
    <t>男子初心者 準優勝</t>
  </si>
  <si>
    <t>男子初心者 優勝</t>
  </si>
  <si>
    <t>女子３部 優勝</t>
  </si>
  <si>
    <t>女子３部 準優勝</t>
  </si>
  <si>
    <t>女子４部 優勝</t>
  </si>
  <si>
    <t>女子４部 準優勝</t>
  </si>
  <si>
    <t>女子初心者 準優勝</t>
  </si>
  <si>
    <t>女子初心者 優勝</t>
  </si>
  <si>
    <t>曽我部恭平</t>
  </si>
  <si>
    <t>田村誠人</t>
  </si>
  <si>
    <t>東村菜保子</t>
  </si>
  <si>
    <t>柳原明美</t>
  </si>
  <si>
    <t>大久保宏茂</t>
  </si>
  <si>
    <t>久保敬志</t>
  </si>
  <si>
    <t>大西竜二</t>
  </si>
  <si>
    <t>藤村真一郎</t>
  </si>
  <si>
    <t>高橋直子</t>
  </si>
  <si>
    <t>白川由里</t>
  </si>
  <si>
    <t>坂下文美</t>
  </si>
  <si>
    <t>高橋朝花</t>
  </si>
  <si>
    <t>合田亜里砂</t>
  </si>
  <si>
    <t>真鍋菜津美</t>
  </si>
  <si>
    <t>土居ｸﾗﾌﾞ</t>
  </si>
  <si>
    <t>チームΣ</t>
  </si>
  <si>
    <t>チームΣ</t>
  </si>
  <si>
    <t>高校生、中学生の皆様、お手伝いご苦労様でした。</t>
  </si>
  <si>
    <t>大会風景</t>
  </si>
  <si>
    <t>女子２部 優勝</t>
  </si>
  <si>
    <t>男子２部優勝</t>
  </si>
  <si>
    <t>女子２部優勝</t>
  </si>
  <si>
    <t>曽我部雅勝</t>
  </si>
  <si>
    <t>TEAM BLOWIN</t>
  </si>
  <si>
    <t>苅田孝之</t>
  </si>
  <si>
    <t>四国中央消防</t>
  </si>
  <si>
    <t>１</t>
  </si>
  <si>
    <t>２</t>
  </si>
  <si>
    <t>３</t>
  </si>
  <si>
    <t>３部優勝</t>
  </si>
  <si>
    <t>３部準優勝</t>
  </si>
  <si>
    <t>1</t>
  </si>
  <si>
    <t>2</t>
  </si>
  <si>
    <t>4</t>
  </si>
  <si>
    <t>3</t>
  </si>
  <si>
    <t>5</t>
  </si>
  <si>
    <t>2</t>
  </si>
  <si>
    <t>大西竜二</t>
  </si>
  <si>
    <t>藤村真一郎</t>
  </si>
  <si>
    <t>曽我部恭平</t>
  </si>
  <si>
    <t>田村誠人</t>
  </si>
  <si>
    <t>越智政仁</t>
  </si>
  <si>
    <t>河端駿希</t>
  </si>
  <si>
    <t>合田直也</t>
  </si>
  <si>
    <t>石川貴規</t>
  </si>
  <si>
    <t>チームΣ</t>
  </si>
  <si>
    <t>チームΣ</t>
  </si>
  <si>
    <t>小倉奨丈</t>
  </si>
  <si>
    <t>保子尚毅</t>
  </si>
  <si>
    <t>武田信孝</t>
  </si>
  <si>
    <t>田中俊吾</t>
  </si>
  <si>
    <t>ちびちゃんず</t>
  </si>
  <si>
    <t>5</t>
  </si>
  <si>
    <t>1</t>
  </si>
  <si>
    <t>2</t>
  </si>
  <si>
    <t>4</t>
  </si>
  <si>
    <t>3</t>
  </si>
  <si>
    <t>近藤康太</t>
  </si>
  <si>
    <t>菅沼孝仁</t>
  </si>
  <si>
    <t>岸文哉</t>
  </si>
  <si>
    <t>岸裕哉</t>
  </si>
  <si>
    <t>藤田晋也</t>
  </si>
  <si>
    <t>高橋佳之</t>
  </si>
  <si>
    <t>石川烈士</t>
  </si>
  <si>
    <t>井原征紀</t>
  </si>
  <si>
    <t>渡邉悠太</t>
  </si>
  <si>
    <t>篠崎幸太</t>
  </si>
  <si>
    <t>真木隆司</t>
  </si>
  <si>
    <t>石川透</t>
  </si>
  <si>
    <t>チームｉ</t>
  </si>
  <si>
    <t>チームｉ</t>
  </si>
  <si>
    <t>加藤隆平</t>
  </si>
  <si>
    <t>曽根侑太</t>
  </si>
  <si>
    <t>近藤祐輔</t>
  </si>
  <si>
    <t>伊藤将志</t>
  </si>
  <si>
    <t>土居高校</t>
  </si>
  <si>
    <t>吉田一貴</t>
  </si>
  <si>
    <t>仲渡隆朗</t>
  </si>
  <si>
    <t>川之江ク</t>
  </si>
  <si>
    <t>河村亮太</t>
  </si>
  <si>
    <t>村上拓也</t>
  </si>
  <si>
    <t>塩路世洋</t>
  </si>
  <si>
    <t>西原浩司</t>
  </si>
  <si>
    <t>篠永和樹</t>
  </si>
  <si>
    <t>武村敏夫</t>
  </si>
  <si>
    <t>キ</t>
  </si>
  <si>
    <t>ケ</t>
  </si>
  <si>
    <t>ン</t>
  </si>
  <si>
    <t>日興クラブ</t>
  </si>
  <si>
    <t>田辺文子</t>
  </si>
  <si>
    <t>石井珠子</t>
  </si>
  <si>
    <t>丹昌子</t>
  </si>
  <si>
    <t>篠永ひとみ</t>
  </si>
  <si>
    <t>花金</t>
  </si>
  <si>
    <t>土居クラブ</t>
  </si>
  <si>
    <t>石崎真記子</t>
  </si>
  <si>
    <t>中山加奈子</t>
  </si>
  <si>
    <t>コスモスクラブ</t>
  </si>
  <si>
    <t>コスモスクラブ</t>
  </si>
  <si>
    <t>井原梓</t>
  </si>
  <si>
    <t>輪田愛美</t>
  </si>
  <si>
    <t>川之江クラブ</t>
  </si>
  <si>
    <t>尾藤幸衛</t>
  </si>
  <si>
    <t>坂上昌美</t>
  </si>
  <si>
    <t>吉岡未沙子</t>
  </si>
  <si>
    <t>松川菜摘</t>
  </si>
  <si>
    <t>曽我部侑里</t>
  </si>
  <si>
    <t>曽我部幸子</t>
  </si>
  <si>
    <t>三木麻由佳</t>
  </si>
  <si>
    <t>辻絵理佳</t>
  </si>
  <si>
    <t>谷澤玲子</t>
  </si>
  <si>
    <t>木花千代香</t>
  </si>
  <si>
    <t>合田奈緒</t>
  </si>
  <si>
    <t>宮崎優子</t>
  </si>
  <si>
    <t>伴野奈都美</t>
  </si>
  <si>
    <t>加地</t>
  </si>
  <si>
    <t>柳原明美</t>
  </si>
  <si>
    <t>森高美恵</t>
  </si>
  <si>
    <t>高橋陽子</t>
  </si>
  <si>
    <t>和田梨幸子</t>
  </si>
  <si>
    <t>坂本紀子</t>
  </si>
  <si>
    <t>東村菜保子</t>
  </si>
  <si>
    <t>女子初心者　決勝トーナメント（各ブロック２位あがり）</t>
  </si>
  <si>
    <t>女子</t>
  </si>
  <si>
    <t>高橋直子</t>
  </si>
  <si>
    <t>白川由里</t>
  </si>
  <si>
    <t>東村菜保子</t>
  </si>
  <si>
    <t>柳原明美</t>
  </si>
  <si>
    <t>第３回市民スポーツ祭バドミントン大会　H20.9.28（日）参加者数104名</t>
  </si>
  <si>
    <t>三好雅晃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</si>
</sst>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&quot;(&quot;&quot;)&quot;"/>
    <numFmt numFmtId="194" formatCode="&quot;&quot;@&quot;ﾁｰﾑ&quot;"/>
    <numFmt numFmtId="195" formatCode="&quot;&quot;0&quot;ﾁｰﾑ&quot;"/>
    <numFmt numFmtId="196" formatCode="&quot;&quot;#,##0&quot;ﾁｰﾑ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b/>
      <sz val="13"/>
      <color indexed="8"/>
      <name val="ＭＳ ゴシック"/>
      <family val="3"/>
    </font>
    <font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8"/>
      <name val="標準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 diagonalUp="1" diagonalDown="1">
      <left style="medium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medium"/>
      <top style="thin"/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 style="medium"/>
      <top style="medium"/>
      <bottom>
        <color indexed="63"/>
      </bottom>
      <diagonal style="hair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Border="0">
      <alignment/>
      <protection/>
    </xf>
    <xf numFmtId="0" fontId="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21" applyNumberFormat="1" applyFont="1" applyFill="1" applyAlignment="1">
      <alignment vertical="center" shrinkToFit="1"/>
      <protection/>
    </xf>
    <xf numFmtId="0" fontId="4" fillId="0" borderId="0" xfId="21" applyNumberFormat="1" applyFont="1" applyFill="1" applyBorder="1" applyAlignment="1">
      <alignment horizontal="center" vertical="center" shrinkToFit="1"/>
      <protection/>
    </xf>
    <xf numFmtId="0" fontId="12" fillId="2" borderId="1" xfId="21" applyNumberFormat="1" applyFont="1" applyFill="1" applyBorder="1" applyAlignment="1">
      <alignment vertical="center" shrinkToFit="1"/>
      <protection/>
    </xf>
    <xf numFmtId="0" fontId="12" fillId="2" borderId="2" xfId="21" applyNumberFormat="1" applyFont="1" applyFill="1" applyBorder="1" applyAlignment="1">
      <alignment horizontal="center" vertical="center" shrinkToFit="1"/>
      <protection/>
    </xf>
    <xf numFmtId="0" fontId="12" fillId="2" borderId="3" xfId="21" applyNumberFormat="1" applyFont="1" applyFill="1" applyBorder="1" applyAlignment="1">
      <alignment vertical="center" shrinkToFit="1"/>
      <protection/>
    </xf>
    <xf numFmtId="0" fontId="12" fillId="2" borderId="4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horizontal="center" vertical="center" shrinkToFit="1"/>
      <protection/>
    </xf>
    <xf numFmtId="0" fontId="12" fillId="0" borderId="0" xfId="21" applyNumberFormat="1" applyFont="1" applyFill="1" applyBorder="1" applyAlignment="1">
      <alignment vertical="center" shrinkToFit="1"/>
      <protection/>
    </xf>
    <xf numFmtId="0" fontId="11" fillId="0" borderId="0" xfId="21" applyNumberFormat="1" applyFont="1" applyFill="1" applyBorder="1" applyAlignment="1">
      <alignment vertical="center" shrinkToFit="1"/>
      <protection/>
    </xf>
    <xf numFmtId="0" fontId="12" fillId="3" borderId="0" xfId="21" applyNumberFormat="1" applyFont="1" applyFill="1" applyBorder="1" applyAlignment="1">
      <alignment horizontal="center" vertical="center" shrinkToFit="1"/>
      <protection/>
    </xf>
    <xf numFmtId="0" fontId="12" fillId="0" borderId="5" xfId="21" applyNumberFormat="1" applyFont="1" applyFill="1" applyBorder="1" applyAlignment="1">
      <alignment horizontal="center" vertical="center" shrinkToFit="1"/>
      <protection/>
    </xf>
    <xf numFmtId="0" fontId="12" fillId="3" borderId="6" xfId="21" applyNumberFormat="1" applyFont="1" applyFill="1" applyBorder="1" applyAlignment="1">
      <alignment horizontal="center" vertical="center" shrinkToFit="1"/>
      <protection/>
    </xf>
    <xf numFmtId="0" fontId="12" fillId="0" borderId="6" xfId="21" applyNumberFormat="1" applyFont="1" applyFill="1" applyBorder="1" applyAlignment="1">
      <alignment horizontal="center" vertical="center" shrinkToFit="1"/>
      <protection/>
    </xf>
    <xf numFmtId="0" fontId="12" fillId="3" borderId="6" xfId="21" applyNumberFormat="1" applyFont="1" applyFill="1" applyBorder="1" applyAlignment="1">
      <alignment vertical="center" shrinkToFit="1"/>
      <protection/>
    </xf>
    <xf numFmtId="0" fontId="12" fillId="3" borderId="7" xfId="21" applyNumberFormat="1" applyFont="1" applyFill="1" applyBorder="1" applyAlignment="1">
      <alignment vertical="center" shrinkToFit="1"/>
      <protection/>
    </xf>
    <xf numFmtId="0" fontId="12" fillId="0" borderId="8" xfId="21" applyNumberFormat="1" applyFont="1" applyFill="1" applyBorder="1" applyAlignment="1">
      <alignment vertical="center" shrinkToFit="1"/>
      <protection/>
    </xf>
    <xf numFmtId="0" fontId="12" fillId="0" borderId="9" xfId="21" applyNumberFormat="1" applyFont="1" applyFill="1" applyBorder="1" applyAlignment="1">
      <alignment vertical="center" shrinkToFit="1"/>
      <protection/>
    </xf>
    <xf numFmtId="0" fontId="6" fillId="0" borderId="0" xfId="21" applyNumberFormat="1" applyFont="1" applyFill="1" applyAlignment="1">
      <alignment vertical="center" shrinkToFit="1"/>
      <protection/>
    </xf>
    <xf numFmtId="0" fontId="6" fillId="0" borderId="0" xfId="21" applyNumberFormat="1" applyFont="1" applyFill="1" applyAlignment="1">
      <alignment horizontal="center" vertical="center" shrinkToFit="1"/>
      <protection/>
    </xf>
    <xf numFmtId="0" fontId="8" fillId="0" borderId="0" xfId="0" applyFont="1" applyBorder="1" applyAlignment="1">
      <alignment/>
    </xf>
    <xf numFmtId="0" fontId="12" fillId="0" borderId="6" xfId="2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21" applyNumberFormat="1" applyFont="1" applyFill="1" applyAlignment="1">
      <alignment vertical="center"/>
      <protection/>
    </xf>
    <xf numFmtId="0" fontId="8" fillId="0" borderId="0" xfId="0" applyFont="1" applyAlignment="1">
      <alignment shrinkToFi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4" borderId="5" xfId="0" applyFont="1" applyFill="1" applyBorder="1" applyAlignment="1">
      <alignment horizontal="right" vertical="center" shrinkToFit="1"/>
    </xf>
    <xf numFmtId="188" fontId="9" fillId="4" borderId="0" xfId="0" applyNumberFormat="1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188" fontId="9" fillId="4" borderId="17" xfId="0" applyNumberFormat="1" applyFont="1" applyFill="1" applyBorder="1" applyAlignment="1">
      <alignment horizontal="right" vertical="center" shrinkToFit="1"/>
    </xf>
    <xf numFmtId="0" fontId="9" fillId="4" borderId="14" xfId="0" applyFont="1" applyFill="1" applyBorder="1" applyAlignment="1">
      <alignment horizontal="right" vertical="center" shrinkToFit="1"/>
    </xf>
    <xf numFmtId="0" fontId="9" fillId="4" borderId="6" xfId="0" applyFont="1" applyFill="1" applyBorder="1" applyAlignment="1">
      <alignment horizontal="right" vertical="center" shrinkToFit="1"/>
    </xf>
    <xf numFmtId="188" fontId="9" fillId="4" borderId="6" xfId="0" applyNumberFormat="1" applyFont="1" applyFill="1" applyBorder="1" applyAlignment="1">
      <alignment horizontal="right" vertical="center" shrinkToFit="1"/>
    </xf>
    <xf numFmtId="38" fontId="18" fillId="4" borderId="18" xfId="17" applyFont="1" applyFill="1" applyBorder="1" applyAlignment="1">
      <alignment horizontal="right" vertical="center" shrinkToFit="1"/>
    </xf>
    <xf numFmtId="38" fontId="18" fillId="4" borderId="0" xfId="17" applyFont="1" applyFill="1" applyBorder="1" applyAlignment="1">
      <alignment horizontal="right" vertical="center" shrinkToFit="1"/>
    </xf>
    <xf numFmtId="38" fontId="18" fillId="4" borderId="19" xfId="17" applyFont="1" applyFill="1" applyBorder="1" applyAlignment="1">
      <alignment horizontal="right" vertical="center" shrinkToFit="1"/>
    </xf>
    <xf numFmtId="0" fontId="9" fillId="4" borderId="18" xfId="0" applyFont="1" applyFill="1" applyBorder="1" applyAlignment="1">
      <alignment horizontal="left" vertical="center" shrinkToFit="1"/>
    </xf>
    <xf numFmtId="186" fontId="9" fillId="4" borderId="9" xfId="0" applyNumberFormat="1" applyFont="1" applyFill="1" applyBorder="1" applyAlignment="1">
      <alignment vertical="center" shrinkToFit="1"/>
    </xf>
    <xf numFmtId="0" fontId="9" fillId="4" borderId="18" xfId="0" applyFont="1" applyFill="1" applyBorder="1" applyAlignment="1">
      <alignment horizontal="right" vertical="center" shrinkToFit="1"/>
    </xf>
    <xf numFmtId="0" fontId="9" fillId="4" borderId="8" xfId="0" applyFont="1" applyFill="1" applyBorder="1" applyAlignment="1">
      <alignment horizontal="right" vertical="center" shrinkToFit="1"/>
    </xf>
    <xf numFmtId="188" fontId="9" fillId="4" borderId="9" xfId="0" applyNumberFormat="1" applyFont="1" applyFill="1" applyBorder="1" applyAlignment="1">
      <alignment horizontal="right" vertical="center" shrinkToFit="1"/>
    </xf>
    <xf numFmtId="0" fontId="9" fillId="4" borderId="9" xfId="0" applyFont="1" applyFill="1" applyBorder="1" applyAlignment="1">
      <alignment horizontal="right" vertical="center" shrinkToFit="1"/>
    </xf>
    <xf numFmtId="186" fontId="9" fillId="4" borderId="0" xfId="0" applyNumberFormat="1" applyFont="1" applyFill="1" applyBorder="1" applyAlignment="1">
      <alignment vertical="center" shrinkToFit="1"/>
    </xf>
    <xf numFmtId="0" fontId="9" fillId="4" borderId="20" xfId="0" applyFont="1" applyFill="1" applyBorder="1" applyAlignment="1">
      <alignment vertical="center" shrinkToFit="1"/>
    </xf>
    <xf numFmtId="0" fontId="9" fillId="4" borderId="6" xfId="0" applyNumberFormat="1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right" vertical="center" shrinkToFit="1"/>
    </xf>
    <xf numFmtId="0" fontId="9" fillId="4" borderId="18" xfId="0" applyFont="1" applyFill="1" applyBorder="1" applyAlignment="1">
      <alignment vertical="center" shrinkToFit="1"/>
    </xf>
    <xf numFmtId="0" fontId="9" fillId="4" borderId="0" xfId="0" applyNumberFormat="1" applyFont="1" applyFill="1" applyBorder="1" applyAlignment="1">
      <alignment horizontal="center" vertical="center" shrinkToFit="1"/>
    </xf>
    <xf numFmtId="0" fontId="9" fillId="4" borderId="21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right" vertical="center" shrinkToFit="1"/>
    </xf>
    <xf numFmtId="0" fontId="9" fillId="4" borderId="23" xfId="0" applyFont="1" applyFill="1" applyBorder="1" applyAlignment="1">
      <alignment horizontal="right" vertical="center" shrinkToFit="1"/>
    </xf>
    <xf numFmtId="188" fontId="9" fillId="4" borderId="24" xfId="0" applyNumberFormat="1" applyFont="1" applyFill="1" applyBorder="1" applyAlignment="1">
      <alignment horizontal="right" vertical="center" shrinkToFit="1"/>
    </xf>
    <xf numFmtId="0" fontId="9" fillId="4" borderId="24" xfId="0" applyFont="1" applyFill="1" applyBorder="1" applyAlignment="1">
      <alignment horizontal="right" vertical="center" shrinkToFit="1"/>
    </xf>
    <xf numFmtId="0" fontId="9" fillId="4" borderId="25" xfId="0" applyFont="1" applyFill="1" applyBorder="1" applyAlignment="1">
      <alignment horizontal="right" vertical="center" shrinkToFit="1"/>
    </xf>
    <xf numFmtId="38" fontId="18" fillId="4" borderId="23" xfId="17" applyFont="1" applyFill="1" applyBorder="1" applyAlignment="1">
      <alignment horizontal="right" vertical="center" shrinkToFit="1"/>
    </xf>
    <xf numFmtId="38" fontId="18" fillId="4" borderId="24" xfId="17" applyFont="1" applyFill="1" applyBorder="1" applyAlignment="1">
      <alignment horizontal="right" vertical="center" shrinkToFit="1"/>
    </xf>
    <xf numFmtId="38" fontId="18" fillId="4" borderId="26" xfId="17" applyFont="1" applyFill="1" applyBorder="1" applyAlignment="1">
      <alignment horizontal="right" vertical="center" shrinkToFit="1"/>
    </xf>
    <xf numFmtId="0" fontId="9" fillId="4" borderId="9" xfId="0" applyNumberFormat="1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186" fontId="9" fillId="4" borderId="27" xfId="0" applyNumberFormat="1" applyFont="1" applyFill="1" applyBorder="1" applyAlignment="1">
      <alignment vertical="center" shrinkToFit="1"/>
    </xf>
    <xf numFmtId="186" fontId="9" fillId="4" borderId="19" xfId="0" applyNumberFormat="1" applyFont="1" applyFill="1" applyBorder="1" applyAlignment="1">
      <alignment vertical="center" shrinkToFit="1"/>
    </xf>
    <xf numFmtId="0" fontId="9" fillId="4" borderId="28" xfId="0" applyFont="1" applyFill="1" applyBorder="1" applyAlignment="1">
      <alignment vertical="center" shrinkToFit="1"/>
    </xf>
    <xf numFmtId="186" fontId="9" fillId="4" borderId="17" xfId="0" applyNumberFormat="1" applyFont="1" applyFill="1" applyBorder="1" applyAlignment="1">
      <alignment vertical="center" shrinkToFit="1"/>
    </xf>
    <xf numFmtId="0" fontId="9" fillId="4" borderId="23" xfId="0" applyFont="1" applyFill="1" applyBorder="1" applyAlignment="1">
      <alignment vertical="center" shrinkToFit="1"/>
    </xf>
    <xf numFmtId="0" fontId="9" fillId="4" borderId="26" xfId="0" applyNumberFormat="1" applyFont="1" applyFill="1" applyBorder="1" applyAlignment="1">
      <alignment vertical="center" shrinkToFit="1"/>
    </xf>
    <xf numFmtId="0" fontId="9" fillId="4" borderId="24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>
      <alignment vertical="center" shrinkToFit="1"/>
    </xf>
    <xf numFmtId="0" fontId="9" fillId="4" borderId="21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shrinkToFit="1"/>
    </xf>
    <xf numFmtId="0" fontId="13" fillId="0" borderId="29" xfId="0" applyFont="1" applyBorder="1" applyAlignment="1">
      <alignment shrinkToFit="1"/>
    </xf>
    <xf numFmtId="0" fontId="8" fillId="3" borderId="0" xfId="0" applyFont="1" applyFill="1" applyAlignment="1">
      <alignment shrinkToFit="1"/>
    </xf>
    <xf numFmtId="0" fontId="12" fillId="3" borderId="0" xfId="21" applyNumberFormat="1" applyFont="1" applyFill="1" applyBorder="1" applyAlignment="1">
      <alignment vertical="center" shrinkToFit="1"/>
      <protection/>
    </xf>
    <xf numFmtId="0" fontId="8" fillId="0" borderId="5" xfId="0" applyFont="1" applyFill="1" applyBorder="1" applyAlignment="1">
      <alignment/>
    </xf>
    <xf numFmtId="0" fontId="1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shrinkToFit="1"/>
    </xf>
    <xf numFmtId="0" fontId="14" fillId="0" borderId="0" xfId="21" applyNumberFormat="1" applyFont="1" applyFill="1" applyAlignment="1">
      <alignment vertical="center" shrinkToFit="1"/>
      <protection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2" fillId="3" borderId="9" xfId="21" applyNumberFormat="1" applyFont="1" applyFill="1" applyBorder="1" applyAlignment="1">
      <alignment vertical="center" shrinkToFit="1"/>
      <protection/>
    </xf>
    <xf numFmtId="0" fontId="12" fillId="3" borderId="12" xfId="21" applyNumberFormat="1" applyFont="1" applyFill="1" applyBorder="1" applyAlignment="1">
      <alignment vertical="center" shrinkToFit="1"/>
      <protection/>
    </xf>
    <xf numFmtId="0" fontId="12" fillId="0" borderId="30" xfId="21" applyNumberFormat="1" applyFont="1" applyFill="1" applyBorder="1" applyAlignment="1">
      <alignment vertical="center" shrinkToFit="1"/>
      <protection/>
    </xf>
    <xf numFmtId="0" fontId="12" fillId="0" borderId="31" xfId="21" applyNumberFormat="1" applyFont="1" applyFill="1" applyBorder="1" applyAlignment="1">
      <alignment vertical="center" shrinkToFit="1"/>
      <protection/>
    </xf>
    <xf numFmtId="0" fontId="12" fillId="3" borderId="31" xfId="21" applyNumberFormat="1" applyFont="1" applyFill="1" applyBorder="1" applyAlignment="1">
      <alignment vertical="center" shrinkToFit="1"/>
      <protection/>
    </xf>
    <xf numFmtId="0" fontId="12" fillId="0" borderId="32" xfId="21" applyNumberFormat="1" applyFont="1" applyFill="1" applyBorder="1" applyAlignment="1">
      <alignment horizontal="center" vertical="center" shrinkToFit="1"/>
      <protection/>
    </xf>
    <xf numFmtId="0" fontId="0" fillId="0" borderId="5" xfId="0" applyFill="1" applyBorder="1" applyAlignment="1">
      <alignment/>
    </xf>
    <xf numFmtId="0" fontId="6" fillId="0" borderId="33" xfId="21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34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9" fillId="2" borderId="18" xfId="0" applyFont="1" applyFill="1" applyBorder="1" applyAlignment="1">
      <alignment horizontal="left" vertical="center" shrinkToFit="1"/>
    </xf>
    <xf numFmtId="186" fontId="9" fillId="2" borderId="0" xfId="0" applyNumberFormat="1" applyFont="1" applyFill="1" applyBorder="1" applyAlignment="1">
      <alignment vertical="center" shrinkToFit="1"/>
    </xf>
    <xf numFmtId="0" fontId="9" fillId="2" borderId="18" xfId="0" applyFont="1" applyFill="1" applyBorder="1" applyAlignment="1">
      <alignment vertical="center" shrinkToFit="1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vertical="center" shrinkToFit="1"/>
    </xf>
    <xf numFmtId="186" fontId="9" fillId="2" borderId="27" xfId="0" applyNumberFormat="1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24" xfId="0" applyNumberFormat="1" applyFont="1" applyFill="1" applyBorder="1" applyAlignment="1">
      <alignment horizontal="center" vertical="center" shrinkToFit="1"/>
    </xf>
    <xf numFmtId="0" fontId="12" fillId="0" borderId="35" xfId="21" applyNumberFormat="1" applyFont="1" applyFill="1" applyBorder="1" applyAlignment="1">
      <alignment vertical="center" shrinkToFit="1"/>
      <protection/>
    </xf>
    <xf numFmtId="0" fontId="12" fillId="0" borderId="15" xfId="21" applyNumberFormat="1" applyFont="1" applyFill="1" applyBorder="1" applyAlignment="1">
      <alignment vertical="center" shrinkToFit="1"/>
      <protection/>
    </xf>
    <xf numFmtId="0" fontId="12" fillId="3" borderId="15" xfId="21" applyNumberFormat="1" applyFont="1" applyFill="1" applyBorder="1" applyAlignment="1">
      <alignment vertical="center" shrinkToFit="1"/>
      <protection/>
    </xf>
    <xf numFmtId="0" fontId="12" fillId="3" borderId="16" xfId="21" applyNumberFormat="1" applyFont="1" applyFill="1" applyBorder="1" applyAlignment="1">
      <alignment vertical="center" shrinkToFit="1"/>
      <protection/>
    </xf>
    <xf numFmtId="0" fontId="8" fillId="3" borderId="0" xfId="0" applyFont="1" applyFill="1" applyBorder="1" applyAlignment="1">
      <alignment shrinkToFit="1"/>
    </xf>
    <xf numFmtId="0" fontId="8" fillId="3" borderId="10" xfId="0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13" fillId="0" borderId="10" xfId="0" applyFont="1" applyBorder="1" applyAlignment="1">
      <alignment shrinkToFit="1"/>
    </xf>
    <xf numFmtId="0" fontId="12" fillId="0" borderId="10" xfId="21" applyNumberFormat="1" applyFont="1" applyFill="1" applyBorder="1" applyAlignment="1">
      <alignment vertical="center" shrinkToFit="1"/>
      <protection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35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13" fillId="3" borderId="29" xfId="0" applyFont="1" applyFill="1" applyBorder="1" applyAlignment="1">
      <alignment shrinkToFit="1"/>
    </xf>
    <xf numFmtId="0" fontId="12" fillId="0" borderId="13" xfId="21" applyNumberFormat="1" applyFont="1" applyFill="1" applyBorder="1" applyAlignment="1">
      <alignment horizontal="center" vertical="center" shrinkToFit="1"/>
      <protection/>
    </xf>
    <xf numFmtId="0" fontId="13" fillId="3" borderId="0" xfId="0" applyFont="1" applyFill="1" applyAlignment="1">
      <alignment shrinkToFit="1"/>
    </xf>
    <xf numFmtId="0" fontId="13" fillId="3" borderId="0" xfId="0" applyFont="1" applyFill="1" applyBorder="1" applyAlignment="1">
      <alignment shrinkToFit="1"/>
    </xf>
    <xf numFmtId="0" fontId="13" fillId="3" borderId="10" xfId="0" applyFont="1" applyFill="1" applyBorder="1" applyAlignment="1">
      <alignment shrinkToFit="1"/>
    </xf>
    <xf numFmtId="0" fontId="13" fillId="0" borderId="0" xfId="0" applyFont="1" applyAlignment="1">
      <alignment shrinkToFit="1"/>
    </xf>
    <xf numFmtId="0" fontId="13" fillId="0" borderId="12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0" fontId="13" fillId="0" borderId="16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0" fontId="13" fillId="0" borderId="36" xfId="0" applyFont="1" applyBorder="1" applyAlignment="1">
      <alignment shrinkToFit="1"/>
    </xf>
    <xf numFmtId="0" fontId="13" fillId="3" borderId="13" xfId="0" applyFont="1" applyFill="1" applyBorder="1" applyAlignment="1">
      <alignment shrinkToFit="1"/>
    </xf>
    <xf numFmtId="0" fontId="13" fillId="3" borderId="37" xfId="0" applyFont="1" applyFill="1" applyBorder="1" applyAlignment="1">
      <alignment shrinkToFit="1"/>
    </xf>
    <xf numFmtId="0" fontId="13" fillId="3" borderId="5" xfId="0" applyFont="1" applyFill="1" applyBorder="1" applyAlignment="1">
      <alignment shrinkToFit="1"/>
    </xf>
    <xf numFmtId="0" fontId="12" fillId="0" borderId="38" xfId="21" applyNumberFormat="1" applyFont="1" applyFill="1" applyBorder="1" applyAlignment="1">
      <alignment vertical="center" shrinkToFit="1"/>
      <protection/>
    </xf>
    <xf numFmtId="0" fontId="12" fillId="0" borderId="13" xfId="21" applyNumberFormat="1" applyFont="1" applyFill="1" applyBorder="1" applyAlignment="1">
      <alignment vertical="center" shrinkToFit="1"/>
      <protection/>
    </xf>
    <xf numFmtId="0" fontId="12" fillId="3" borderId="13" xfId="21" applyNumberFormat="1" applyFont="1" applyFill="1" applyBorder="1" applyAlignment="1">
      <alignment horizontal="center" vertical="center" shrinkToFit="1"/>
      <protection/>
    </xf>
    <xf numFmtId="0" fontId="12" fillId="3" borderId="13" xfId="21" applyNumberFormat="1" applyFont="1" applyFill="1" applyBorder="1" applyAlignment="1">
      <alignment vertical="center" shrinkToFit="1"/>
      <protection/>
    </xf>
    <xf numFmtId="0" fontId="12" fillId="3" borderId="36" xfId="21" applyNumberFormat="1" applyFont="1" applyFill="1" applyBorder="1" applyAlignment="1">
      <alignment vertical="center" shrinkToFit="1"/>
      <protection/>
    </xf>
    <xf numFmtId="0" fontId="12" fillId="0" borderId="39" xfId="21" applyNumberFormat="1" applyFont="1" applyFill="1" applyBorder="1" applyAlignment="1">
      <alignment horizontal="center" vertical="center" shrinkToFit="1"/>
      <protection/>
    </xf>
    <xf numFmtId="0" fontId="13" fillId="0" borderId="40" xfId="0" applyFont="1" applyBorder="1" applyAlignment="1">
      <alignment shrinkToFit="1"/>
    </xf>
    <xf numFmtId="0" fontId="12" fillId="0" borderId="5" xfId="21" applyNumberFormat="1" applyFont="1" applyFill="1" applyBorder="1" applyAlignment="1">
      <alignment vertical="center" shrinkToFit="1"/>
      <protection/>
    </xf>
    <xf numFmtId="0" fontId="12" fillId="0" borderId="11" xfId="21" applyNumberFormat="1" applyFont="1" applyFill="1" applyBorder="1" applyAlignment="1">
      <alignment vertical="center" shrinkToFit="1"/>
      <protection/>
    </xf>
    <xf numFmtId="0" fontId="12" fillId="0" borderId="11" xfId="21" applyNumberFormat="1" applyFont="1" applyFill="1" applyBorder="1" applyAlignment="1">
      <alignment horizontal="center" vertical="center" shrinkToFit="1"/>
      <protection/>
    </xf>
    <xf numFmtId="0" fontId="8" fillId="0" borderId="13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8" fillId="0" borderId="31" xfId="0" applyFont="1" applyBorder="1" applyAlignment="1">
      <alignment shrinkToFit="1"/>
    </xf>
    <xf numFmtId="0" fontId="8" fillId="0" borderId="41" xfId="0" applyFont="1" applyBorder="1" applyAlignment="1">
      <alignment shrinkToFit="1"/>
    </xf>
    <xf numFmtId="0" fontId="8" fillId="0" borderId="42" xfId="0" applyFont="1" applyBorder="1" applyAlignment="1">
      <alignment shrinkToFit="1"/>
    </xf>
    <xf numFmtId="0" fontId="8" fillId="3" borderId="42" xfId="0" applyFont="1" applyFill="1" applyBorder="1" applyAlignment="1">
      <alignment shrinkToFit="1"/>
    </xf>
    <xf numFmtId="0" fontId="13" fillId="0" borderId="42" xfId="0" applyFont="1" applyBorder="1" applyAlignment="1">
      <alignment shrinkToFit="1"/>
    </xf>
    <xf numFmtId="186" fontId="9" fillId="2" borderId="19" xfId="0" applyNumberFormat="1" applyFont="1" applyFill="1" applyBorder="1" applyAlignment="1">
      <alignment vertical="center" shrinkToFit="1"/>
    </xf>
    <xf numFmtId="0" fontId="9" fillId="2" borderId="26" xfId="0" applyNumberFormat="1" applyFont="1" applyFill="1" applyBorder="1" applyAlignment="1">
      <alignment vertical="center" shrinkToFit="1"/>
    </xf>
    <xf numFmtId="0" fontId="9" fillId="2" borderId="28" xfId="0" applyFont="1" applyFill="1" applyBorder="1" applyAlignment="1">
      <alignment vertical="center" shrinkToFit="1"/>
    </xf>
    <xf numFmtId="186" fontId="9" fillId="2" borderId="17" xfId="0" applyNumberFormat="1" applyFont="1" applyFill="1" applyBorder="1" applyAlignment="1">
      <alignment vertical="center" shrinkToFit="1"/>
    </xf>
    <xf numFmtId="0" fontId="9" fillId="2" borderId="0" xfId="0" applyNumberFormat="1" applyFont="1" applyFill="1" applyBorder="1" applyAlignment="1">
      <alignment vertical="center" shrinkToFit="1"/>
    </xf>
    <xf numFmtId="0" fontId="9" fillId="2" borderId="20" xfId="0" applyFont="1" applyFill="1" applyBorder="1" applyAlignment="1">
      <alignment vertical="center" shrinkToFit="1"/>
    </xf>
    <xf numFmtId="186" fontId="9" fillId="2" borderId="9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shrinkToFit="1"/>
    </xf>
    <xf numFmtId="38" fontId="9" fillId="0" borderId="0" xfId="17" applyFont="1" applyFill="1" applyBorder="1" applyAlignment="1">
      <alignment shrinkToFit="1"/>
    </xf>
    <xf numFmtId="38" fontId="9" fillId="0" borderId="0" xfId="0" applyNumberFormat="1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38" fontId="9" fillId="0" borderId="0" xfId="17" applyFont="1" applyFill="1" applyBorder="1" applyAlignment="1">
      <alignment horizontal="center" shrinkToFit="1"/>
    </xf>
    <xf numFmtId="38" fontId="9" fillId="0" borderId="0" xfId="0" applyNumberFormat="1" applyFont="1" applyFill="1" applyBorder="1" applyAlignment="1">
      <alignment horizontal="center" shrinkToFit="1"/>
    </xf>
    <xf numFmtId="0" fontId="9" fillId="4" borderId="17" xfId="0" applyFont="1" applyFill="1" applyBorder="1" applyAlignment="1">
      <alignment horizontal="right" vertical="center" shrinkToFit="1"/>
    </xf>
    <xf numFmtId="0" fontId="9" fillId="4" borderId="0" xfId="0" applyNumberFormat="1" applyFont="1" applyFill="1" applyBorder="1" applyAlignment="1" quotePrefix="1">
      <alignment horizontal="right" vertical="center" shrinkToFit="1"/>
    </xf>
    <xf numFmtId="38" fontId="18" fillId="2" borderId="18" xfId="17" applyFont="1" applyFill="1" applyBorder="1" applyAlignment="1">
      <alignment horizontal="right" vertical="center" shrinkToFit="1"/>
    </xf>
    <xf numFmtId="38" fontId="18" fillId="2" borderId="0" xfId="17" applyFont="1" applyFill="1" applyBorder="1" applyAlignment="1">
      <alignment horizontal="right" vertical="center" shrinkToFit="1"/>
    </xf>
    <xf numFmtId="38" fontId="18" fillId="2" borderId="19" xfId="17" applyFont="1" applyFill="1" applyBorder="1" applyAlignment="1">
      <alignment horizontal="right" vertical="center" shrinkToFit="1"/>
    </xf>
    <xf numFmtId="38" fontId="18" fillId="2" borderId="23" xfId="17" applyFont="1" applyFill="1" applyBorder="1" applyAlignment="1">
      <alignment horizontal="right" vertical="center" shrinkToFit="1"/>
    </xf>
    <xf numFmtId="38" fontId="18" fillId="2" borderId="24" xfId="17" applyFont="1" applyFill="1" applyBorder="1" applyAlignment="1">
      <alignment horizontal="right" vertical="center" shrinkToFit="1"/>
    </xf>
    <xf numFmtId="38" fontId="18" fillId="2" borderId="26" xfId="17" applyFont="1" applyFill="1" applyBorder="1" applyAlignment="1">
      <alignment horizontal="right" vertical="center" shrinkToFit="1"/>
    </xf>
    <xf numFmtId="0" fontId="9" fillId="2" borderId="6" xfId="0" applyNumberFormat="1" applyFont="1" applyFill="1" applyBorder="1" applyAlignment="1">
      <alignment horizontal="center" vertical="center" shrinkToFit="1"/>
    </xf>
    <xf numFmtId="0" fontId="9" fillId="4" borderId="43" xfId="0" applyFont="1" applyFill="1" applyBorder="1" applyAlignment="1">
      <alignment horizontal="right" vertical="center" shrinkToFit="1"/>
    </xf>
    <xf numFmtId="0" fontId="9" fillId="2" borderId="21" xfId="0" applyNumberFormat="1" applyFont="1" applyFill="1" applyBorder="1" applyAlignment="1">
      <alignment vertical="center" shrinkToFit="1"/>
    </xf>
    <xf numFmtId="0" fontId="8" fillId="3" borderId="15" xfId="0" applyFont="1" applyFill="1" applyBorder="1" applyAlignment="1">
      <alignment shrinkToFit="1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29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0" borderId="0" xfId="0" applyFont="1" applyAlignment="1">
      <alignment horizontal="left" shrinkToFit="1"/>
    </xf>
    <xf numFmtId="0" fontId="8" fillId="0" borderId="0" xfId="0" applyFont="1" applyFill="1" applyAlignment="1">
      <alignment horizontal="left" shrinkToFit="1"/>
    </xf>
    <xf numFmtId="0" fontId="24" fillId="3" borderId="0" xfId="0" applyFont="1" applyFill="1" applyBorder="1" applyAlignment="1">
      <alignment vertical="center" shrinkToFit="1"/>
    </xf>
    <xf numFmtId="186" fontId="19" fillId="3" borderId="7" xfId="0" applyNumberFormat="1" applyFont="1" applyFill="1" applyBorder="1" applyAlignment="1">
      <alignment horizontal="center" vertical="center" shrinkToFit="1"/>
    </xf>
    <xf numFmtId="0" fontId="19" fillId="3" borderId="8" xfId="0" applyNumberFormat="1" applyFont="1" applyFill="1" applyBorder="1" applyAlignment="1">
      <alignment horizontal="center" vertical="center" shrinkToFit="1"/>
    </xf>
    <xf numFmtId="0" fontId="19" fillId="3" borderId="9" xfId="0" applyNumberFormat="1" applyFont="1" applyFill="1" applyBorder="1" applyAlignment="1">
      <alignment horizontal="center" vertical="center" shrinkToFit="1"/>
    </xf>
    <xf numFmtId="0" fontId="19" fillId="3" borderId="44" xfId="0" applyNumberFormat="1" applyFont="1" applyFill="1" applyBorder="1" applyAlignment="1">
      <alignment horizontal="center" vertical="center" shrinkToFit="1"/>
    </xf>
    <xf numFmtId="186" fontId="19" fillId="3" borderId="45" xfId="0" applyNumberFormat="1" applyFont="1" applyFill="1" applyBorder="1" applyAlignment="1">
      <alignment horizontal="center" vertical="center" shrinkToFit="1"/>
    </xf>
    <xf numFmtId="186" fontId="19" fillId="3" borderId="6" xfId="0" applyNumberFormat="1" applyFont="1" applyFill="1" applyBorder="1" applyAlignment="1">
      <alignment horizontal="center" vertical="center" shrinkToFit="1"/>
    </xf>
    <xf numFmtId="186" fontId="19" fillId="3" borderId="46" xfId="0" applyNumberFormat="1" applyFont="1" applyFill="1" applyBorder="1" applyAlignment="1">
      <alignment horizontal="center" vertical="center" shrinkToFit="1"/>
    </xf>
    <xf numFmtId="186" fontId="19" fillId="3" borderId="47" xfId="0" applyNumberFormat="1" applyFont="1" applyFill="1" applyBorder="1" applyAlignment="1">
      <alignment horizontal="center" vertical="center" shrinkToFit="1"/>
    </xf>
    <xf numFmtId="186" fontId="19" fillId="3" borderId="48" xfId="0" applyNumberFormat="1" applyFont="1" applyFill="1" applyBorder="1" applyAlignment="1">
      <alignment horizontal="center" vertical="center" shrinkToFit="1"/>
    </xf>
    <xf numFmtId="186" fontId="19" fillId="3" borderId="12" xfId="0" applyNumberFormat="1" applyFont="1" applyFill="1" applyBorder="1" applyAlignment="1">
      <alignment horizontal="center" vertical="center" shrinkToFit="1"/>
    </xf>
    <xf numFmtId="186" fontId="19" fillId="5" borderId="9" xfId="0" applyNumberFormat="1" applyFont="1" applyFill="1" applyBorder="1" applyAlignment="1">
      <alignment horizontal="center" vertical="center" shrinkToFit="1"/>
    </xf>
    <xf numFmtId="186" fontId="19" fillId="5" borderId="12" xfId="0" applyNumberFormat="1" applyFont="1" applyFill="1" applyBorder="1" applyAlignment="1">
      <alignment horizontal="center" vertical="center" shrinkToFit="1"/>
    </xf>
    <xf numFmtId="186" fontId="19" fillId="5" borderId="46" xfId="0" applyNumberFormat="1" applyFont="1" applyFill="1" applyBorder="1" applyAlignment="1">
      <alignment horizontal="center" vertical="center" shrinkToFit="1"/>
    </xf>
    <xf numFmtId="186" fontId="19" fillId="5" borderId="47" xfId="0" applyNumberFormat="1" applyFont="1" applyFill="1" applyBorder="1" applyAlignment="1">
      <alignment horizontal="center" vertical="center" shrinkToFit="1"/>
    </xf>
    <xf numFmtId="186" fontId="19" fillId="5" borderId="48" xfId="0" applyNumberFormat="1" applyFont="1" applyFill="1" applyBorder="1" applyAlignment="1">
      <alignment horizontal="center" vertical="center" shrinkToFit="1"/>
    </xf>
    <xf numFmtId="186" fontId="19" fillId="5" borderId="45" xfId="0" applyNumberFormat="1" applyFont="1" applyFill="1" applyBorder="1" applyAlignment="1">
      <alignment horizontal="center" vertical="center" shrinkToFit="1"/>
    </xf>
    <xf numFmtId="186" fontId="19" fillId="5" borderId="6" xfId="0" applyNumberFormat="1" applyFont="1" applyFill="1" applyBorder="1" applyAlignment="1">
      <alignment horizontal="center" vertical="center" shrinkToFit="1"/>
    </xf>
    <xf numFmtId="186" fontId="19" fillId="5" borderId="7" xfId="0" applyNumberFormat="1" applyFont="1" applyFill="1" applyBorder="1" applyAlignment="1">
      <alignment horizontal="center" vertical="center" shrinkToFit="1"/>
    </xf>
    <xf numFmtId="0" fontId="19" fillId="5" borderId="8" xfId="0" applyNumberFormat="1" applyFont="1" applyFill="1" applyBorder="1" applyAlignment="1">
      <alignment horizontal="center" vertical="center" shrinkToFit="1"/>
    </xf>
    <xf numFmtId="0" fontId="19" fillId="5" borderId="9" xfId="0" applyNumberFormat="1" applyFont="1" applyFill="1" applyBorder="1" applyAlignment="1">
      <alignment horizontal="center" vertical="center" shrinkToFit="1"/>
    </xf>
    <xf numFmtId="0" fontId="19" fillId="5" borderId="44" xfId="0" applyNumberFormat="1" applyFont="1" applyFill="1" applyBorder="1" applyAlignment="1">
      <alignment horizontal="center" vertical="center" shrinkToFit="1"/>
    </xf>
    <xf numFmtId="0" fontId="19" fillId="5" borderId="46" xfId="0" applyNumberFormat="1" applyFont="1" applyFill="1" applyBorder="1" applyAlignment="1">
      <alignment horizontal="center" vertical="center" shrinkToFit="1"/>
    </xf>
    <xf numFmtId="0" fontId="19" fillId="5" borderId="49" xfId="0" applyNumberFormat="1" applyFont="1" applyFill="1" applyBorder="1" applyAlignment="1">
      <alignment horizontal="center" vertical="center" shrinkToFit="1"/>
    </xf>
    <xf numFmtId="0" fontId="19" fillId="5" borderId="48" xfId="0" applyNumberFormat="1" applyFont="1" applyFill="1" applyBorder="1" applyAlignment="1">
      <alignment horizontal="center" vertical="center" shrinkToFit="1"/>
    </xf>
    <xf numFmtId="0" fontId="19" fillId="5" borderId="14" xfId="0" applyNumberFormat="1" applyFont="1" applyFill="1" applyBorder="1" applyAlignment="1">
      <alignment horizontal="center" vertical="center" shrinkToFit="1"/>
    </xf>
    <xf numFmtId="0" fontId="19" fillId="5" borderId="6" xfId="0" applyNumberFormat="1" applyFont="1" applyFill="1" applyBorder="1" applyAlignment="1">
      <alignment horizontal="center" vertical="center" shrinkToFit="1"/>
    </xf>
    <xf numFmtId="0" fontId="20" fillId="5" borderId="0" xfId="0" applyNumberFormat="1" applyFont="1" applyFill="1" applyBorder="1" applyAlignment="1">
      <alignment horizontal="left" shrinkToFit="1"/>
    </xf>
    <xf numFmtId="0" fontId="20" fillId="5" borderId="6" xfId="0" applyNumberFormat="1" applyFont="1" applyFill="1" applyBorder="1" applyAlignment="1">
      <alignment horizontal="left" shrinkToFit="1"/>
    </xf>
    <xf numFmtId="0" fontId="20" fillId="5" borderId="9" xfId="0" applyNumberFormat="1" applyFont="1" applyFill="1" applyBorder="1" applyAlignment="1">
      <alignment horizontal="left" shrinkToFit="1"/>
    </xf>
    <xf numFmtId="186" fontId="19" fillId="3" borderId="9" xfId="0" applyNumberFormat="1" applyFont="1" applyFill="1" applyBorder="1" applyAlignment="1">
      <alignment horizontal="center" vertical="center" shrinkToFit="1"/>
    </xf>
    <xf numFmtId="0" fontId="19" fillId="3" borderId="46" xfId="0" applyNumberFormat="1" applyFont="1" applyFill="1" applyBorder="1" applyAlignment="1">
      <alignment horizontal="center" vertical="center" shrinkToFit="1"/>
    </xf>
    <xf numFmtId="0" fontId="19" fillId="3" borderId="49" xfId="0" applyNumberFormat="1" applyFont="1" applyFill="1" applyBorder="1" applyAlignment="1">
      <alignment horizontal="center" vertical="center" shrinkToFit="1"/>
    </xf>
    <xf numFmtId="0" fontId="19" fillId="3" borderId="48" xfId="0" applyNumberFormat="1" applyFont="1" applyFill="1" applyBorder="1" applyAlignment="1">
      <alignment horizontal="center" vertical="center" shrinkToFit="1"/>
    </xf>
    <xf numFmtId="0" fontId="19" fillId="3" borderId="14" xfId="0" applyNumberFormat="1" applyFont="1" applyFill="1" applyBorder="1" applyAlignment="1">
      <alignment horizontal="center" vertical="center" shrinkToFit="1"/>
    </xf>
    <xf numFmtId="0" fontId="19" fillId="3" borderId="6" xfId="0" applyNumberFormat="1" applyFont="1" applyFill="1" applyBorder="1" applyAlignment="1">
      <alignment horizontal="center" vertical="center" shrinkToFit="1"/>
    </xf>
    <xf numFmtId="0" fontId="20" fillId="3" borderId="9" xfId="0" applyNumberFormat="1" applyFont="1" applyFill="1" applyBorder="1" applyAlignment="1">
      <alignment horizontal="left" shrinkToFit="1"/>
    </xf>
    <xf numFmtId="0" fontId="20" fillId="3" borderId="6" xfId="0" applyNumberFormat="1" applyFont="1" applyFill="1" applyBorder="1" applyAlignment="1">
      <alignment horizontal="left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189" fontId="10" fillId="2" borderId="22" xfId="0" applyNumberFormat="1" applyFont="1" applyFill="1" applyBorder="1" applyAlignment="1">
      <alignment horizontal="center" vertical="center" shrinkToFit="1"/>
    </xf>
    <xf numFmtId="189" fontId="10" fillId="2" borderId="9" xfId="0" applyNumberFormat="1" applyFont="1" applyFill="1" applyBorder="1" applyAlignment="1">
      <alignment horizontal="center" vertical="center" shrinkToFit="1"/>
    </xf>
    <xf numFmtId="189" fontId="10" fillId="2" borderId="27" xfId="0" applyNumberFormat="1" applyFont="1" applyFill="1" applyBorder="1" applyAlignment="1">
      <alignment horizontal="center" vertical="center" shrinkToFit="1"/>
    </xf>
    <xf numFmtId="189" fontId="10" fillId="2" borderId="18" xfId="0" applyNumberFormat="1" applyFont="1" applyFill="1" applyBorder="1" applyAlignment="1">
      <alignment horizontal="center" vertical="center" shrinkToFit="1"/>
    </xf>
    <xf numFmtId="189" fontId="10" fillId="2" borderId="0" xfId="0" applyNumberFormat="1" applyFont="1" applyFill="1" applyBorder="1" applyAlignment="1">
      <alignment horizontal="center" vertical="center" shrinkToFit="1"/>
    </xf>
    <xf numFmtId="189" fontId="10" fillId="2" borderId="19" xfId="0" applyNumberFormat="1" applyFont="1" applyFill="1" applyBorder="1" applyAlignment="1">
      <alignment horizontal="center" vertical="center" shrinkToFit="1"/>
    </xf>
    <xf numFmtId="0" fontId="6" fillId="0" borderId="0" xfId="21" applyNumberFormat="1" applyFont="1" applyFill="1" applyAlignment="1">
      <alignment horizontal="center" vertical="center" shrinkToFit="1"/>
      <protection/>
    </xf>
    <xf numFmtId="0" fontId="4" fillId="0" borderId="29" xfId="21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 shrinkToFit="1"/>
    </xf>
    <xf numFmtId="0" fontId="23" fillId="0" borderId="6" xfId="0" applyFont="1" applyBorder="1" applyAlignment="1">
      <alignment horizontal="left" shrinkToFit="1"/>
    </xf>
    <xf numFmtId="0" fontId="4" fillId="0" borderId="0" xfId="21" applyNumberFormat="1" applyFont="1" applyFill="1" applyBorder="1" applyAlignment="1">
      <alignment horizontal="center" vertical="center" shrinkToFit="1"/>
      <protection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shrinkToFit="1"/>
    </xf>
    <xf numFmtId="0" fontId="26" fillId="0" borderId="6" xfId="0" applyFont="1" applyBorder="1" applyAlignment="1">
      <alignment horizontal="left" shrinkToFit="1"/>
    </xf>
    <xf numFmtId="0" fontId="14" fillId="0" borderId="0" xfId="21" applyNumberFormat="1" applyFont="1" applyFill="1" applyAlignment="1">
      <alignment horizontal="center" vertical="center"/>
      <protection/>
    </xf>
    <xf numFmtId="0" fontId="9" fillId="4" borderId="12" xfId="0" applyFont="1" applyFill="1" applyBorder="1" applyAlignment="1">
      <alignment horizontal="right" vertical="center" shrinkToFit="1"/>
    </xf>
    <xf numFmtId="0" fontId="9" fillId="4" borderId="29" xfId="0" applyFont="1" applyFill="1" applyBorder="1" applyAlignment="1">
      <alignment horizontal="right" vertical="center" shrinkToFit="1"/>
    </xf>
    <xf numFmtId="0" fontId="9" fillId="4" borderId="7" xfId="0" applyFont="1" applyFill="1" applyBorder="1" applyAlignment="1">
      <alignment horizontal="right" vertical="center" shrinkToFit="1"/>
    </xf>
    <xf numFmtId="0" fontId="9" fillId="4" borderId="50" xfId="0" applyFont="1" applyFill="1" applyBorder="1" applyAlignment="1">
      <alignment horizontal="right" vertical="center" shrinkToFit="1"/>
    </xf>
    <xf numFmtId="0" fontId="9" fillId="4" borderId="51" xfId="0" applyFont="1" applyFill="1" applyBorder="1" applyAlignment="1">
      <alignment horizontal="right" vertical="center" shrinkToFit="1"/>
    </xf>
    <xf numFmtId="0" fontId="9" fillId="4" borderId="52" xfId="0" applyFont="1" applyFill="1" applyBorder="1" applyAlignment="1">
      <alignment horizontal="right" vertical="center" shrinkToFit="1"/>
    </xf>
    <xf numFmtId="0" fontId="9" fillId="4" borderId="53" xfId="0" applyFont="1" applyFill="1" applyBorder="1" applyAlignment="1">
      <alignment horizontal="right" vertical="center" shrinkToFit="1"/>
    </xf>
    <xf numFmtId="0" fontId="9" fillId="4" borderId="54" xfId="0" applyFont="1" applyFill="1" applyBorder="1" applyAlignment="1">
      <alignment horizontal="right" vertical="center" shrinkToFit="1"/>
    </xf>
    <xf numFmtId="0" fontId="9" fillId="4" borderId="55" xfId="0" applyFont="1" applyFill="1" applyBorder="1" applyAlignment="1">
      <alignment horizontal="right" vertical="center" shrinkToFit="1"/>
    </xf>
    <xf numFmtId="0" fontId="9" fillId="4" borderId="56" xfId="0" applyFont="1" applyFill="1" applyBorder="1" applyAlignment="1">
      <alignment horizontal="right" vertical="center" shrinkToFit="1"/>
    </xf>
    <xf numFmtId="0" fontId="9" fillId="4" borderId="57" xfId="0" applyFont="1" applyFill="1" applyBorder="1" applyAlignment="1">
      <alignment horizontal="right" vertical="center" shrinkToFit="1"/>
    </xf>
    <xf numFmtId="0" fontId="9" fillId="4" borderId="58" xfId="0" applyFont="1" applyFill="1" applyBorder="1" applyAlignment="1">
      <alignment horizontal="right" vertical="center" shrinkToFit="1"/>
    </xf>
    <xf numFmtId="0" fontId="9" fillId="4" borderId="19" xfId="0" applyNumberFormat="1" applyFont="1" applyFill="1" applyBorder="1" applyAlignment="1">
      <alignment horizontal="center" vertical="center" shrinkToFit="1"/>
    </xf>
    <xf numFmtId="0" fontId="9" fillId="4" borderId="21" xfId="0" applyNumberFormat="1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right" vertical="center" shrinkToFit="1"/>
    </xf>
    <xf numFmtId="0" fontId="9" fillId="4" borderId="0" xfId="0" applyFont="1" applyFill="1" applyBorder="1" applyAlignment="1">
      <alignment horizontal="right" vertical="center" shrinkToFit="1"/>
    </xf>
    <xf numFmtId="0" fontId="9" fillId="4" borderId="24" xfId="0" applyFont="1" applyFill="1" applyBorder="1" applyAlignment="1">
      <alignment horizontal="right" vertical="center" shrinkToFit="1"/>
    </xf>
    <xf numFmtId="0" fontId="9" fillId="4" borderId="59" xfId="0" applyFont="1" applyFill="1" applyBorder="1" applyAlignment="1">
      <alignment horizontal="right" vertical="center" shrinkToFit="1"/>
    </xf>
    <xf numFmtId="0" fontId="9" fillId="4" borderId="60" xfId="0" applyFont="1" applyFill="1" applyBorder="1" applyAlignment="1">
      <alignment horizontal="right" vertical="center" shrinkToFit="1"/>
    </xf>
    <xf numFmtId="0" fontId="9" fillId="4" borderId="61" xfId="0" applyFont="1" applyFill="1" applyBorder="1" applyAlignment="1">
      <alignment horizontal="right" vertical="center" shrinkToFit="1"/>
    </xf>
    <xf numFmtId="0" fontId="9" fillId="4" borderId="62" xfId="0" applyFont="1" applyFill="1" applyBorder="1" applyAlignment="1">
      <alignment horizontal="right" vertical="center" shrinkToFit="1"/>
    </xf>
    <xf numFmtId="0" fontId="9" fillId="4" borderId="63" xfId="0" applyFont="1" applyFill="1" applyBorder="1" applyAlignment="1">
      <alignment horizontal="right" vertical="center" shrinkToFit="1"/>
    </xf>
    <xf numFmtId="0" fontId="9" fillId="4" borderId="64" xfId="0" applyFont="1" applyFill="1" applyBorder="1" applyAlignment="1">
      <alignment horizontal="right" vertical="center" shrinkToFit="1"/>
    </xf>
    <xf numFmtId="0" fontId="9" fillId="4" borderId="29" xfId="0" applyNumberFormat="1" applyFont="1" applyFill="1" applyBorder="1" applyAlignment="1">
      <alignment horizontal="center" vertical="center" shrinkToFit="1"/>
    </xf>
    <xf numFmtId="0" fontId="9" fillId="4" borderId="7" xfId="0" applyNumberFormat="1" applyFont="1" applyFill="1" applyBorder="1" applyAlignment="1">
      <alignment horizontal="center" vertical="center" shrinkToFit="1"/>
    </xf>
    <xf numFmtId="0" fontId="9" fillId="4" borderId="27" xfId="0" applyNumberFormat="1" applyFont="1" applyFill="1" applyBorder="1" applyAlignment="1">
      <alignment horizontal="center" vertical="center" shrinkToFit="1"/>
    </xf>
    <xf numFmtId="189" fontId="10" fillId="4" borderId="22" xfId="0" applyNumberFormat="1" applyFont="1" applyFill="1" applyBorder="1" applyAlignment="1">
      <alignment horizontal="center" vertical="center" shrinkToFit="1"/>
    </xf>
    <xf numFmtId="189" fontId="10" fillId="4" borderId="9" xfId="0" applyNumberFormat="1" applyFont="1" applyFill="1" applyBorder="1" applyAlignment="1">
      <alignment horizontal="center" vertical="center" shrinkToFit="1"/>
    </xf>
    <xf numFmtId="189" fontId="10" fillId="4" borderId="27" xfId="0" applyNumberFormat="1" applyFont="1" applyFill="1" applyBorder="1" applyAlignment="1">
      <alignment horizontal="center" vertical="center" shrinkToFit="1"/>
    </xf>
    <xf numFmtId="189" fontId="10" fillId="4" borderId="18" xfId="0" applyNumberFormat="1" applyFont="1" applyFill="1" applyBorder="1" applyAlignment="1">
      <alignment horizontal="center" vertical="center" shrinkToFit="1"/>
    </xf>
    <xf numFmtId="189" fontId="10" fillId="4" borderId="0" xfId="0" applyNumberFormat="1" applyFont="1" applyFill="1" applyBorder="1" applyAlignment="1">
      <alignment horizontal="center" vertical="center" shrinkToFit="1"/>
    </xf>
    <xf numFmtId="189" fontId="10" fillId="4" borderId="19" xfId="0" applyNumberFormat="1" applyFont="1" applyFill="1" applyBorder="1" applyAlignment="1">
      <alignment horizontal="center" vertical="center" shrinkToFit="1"/>
    </xf>
    <xf numFmtId="0" fontId="9" fillId="4" borderId="65" xfId="0" applyFont="1" applyFill="1" applyBorder="1" applyAlignment="1">
      <alignment horizontal="right" vertical="center" shrinkToFit="1"/>
    </xf>
    <xf numFmtId="0" fontId="9" fillId="4" borderId="66" xfId="0" applyFont="1" applyFill="1" applyBorder="1" applyAlignment="1">
      <alignment horizontal="right" vertical="center" shrinkToFit="1"/>
    </xf>
    <xf numFmtId="0" fontId="9" fillId="4" borderId="67" xfId="0" applyFont="1" applyFill="1" applyBorder="1" applyAlignment="1">
      <alignment horizontal="right" vertical="center" shrinkToFit="1"/>
    </xf>
    <xf numFmtId="0" fontId="9" fillId="4" borderId="68" xfId="0" applyFont="1" applyFill="1" applyBorder="1" applyAlignment="1">
      <alignment horizontal="right" vertical="center" shrinkToFit="1"/>
    </xf>
    <xf numFmtId="0" fontId="9" fillId="4" borderId="69" xfId="0" applyFont="1" applyFill="1" applyBorder="1" applyAlignment="1">
      <alignment horizontal="right" vertical="center" shrinkToFit="1"/>
    </xf>
    <xf numFmtId="0" fontId="9" fillId="4" borderId="70" xfId="0" applyNumberFormat="1" applyFont="1" applyFill="1" applyBorder="1" applyAlignment="1">
      <alignment horizontal="center" vertical="center" shrinkToFit="1"/>
    </xf>
    <xf numFmtId="0" fontId="9" fillId="4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 shrinkToFit="1"/>
    </xf>
    <xf numFmtId="0" fontId="9" fillId="4" borderId="24" xfId="0" applyFont="1" applyFill="1" applyBorder="1" applyAlignment="1">
      <alignment horizontal="center" vertical="center" shrinkToFit="1"/>
    </xf>
    <xf numFmtId="0" fontId="9" fillId="4" borderId="59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70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shrinkToFit="1"/>
    </xf>
    <xf numFmtId="0" fontId="9" fillId="4" borderId="71" xfId="0" applyNumberFormat="1" applyFont="1" applyFill="1" applyBorder="1" applyAlignment="1">
      <alignment horizontal="center" vertical="center" shrinkToFit="1"/>
    </xf>
    <xf numFmtId="189" fontId="10" fillId="2" borderId="28" xfId="0" applyNumberFormat="1" applyFont="1" applyFill="1" applyBorder="1" applyAlignment="1">
      <alignment horizontal="center" vertical="center" shrinkToFit="1"/>
    </xf>
    <xf numFmtId="189" fontId="10" fillId="2" borderId="17" xfId="0" applyNumberFormat="1" applyFont="1" applyFill="1" applyBorder="1" applyAlignment="1">
      <alignment horizontal="center" vertical="center" shrinkToFit="1"/>
    </xf>
    <xf numFmtId="189" fontId="10" fillId="2" borderId="71" xfId="0" applyNumberFormat="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left" vertical="center" shrinkToFit="1"/>
    </xf>
    <xf numFmtId="0" fontId="22" fillId="0" borderId="71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6" xfId="0" applyFont="1" applyFill="1" applyBorder="1" applyAlignment="1">
      <alignment horizontal="left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72" xfId="0" applyFont="1" applyFill="1" applyBorder="1" applyAlignment="1">
      <alignment horizontal="right"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left"/>
    </xf>
    <xf numFmtId="0" fontId="24" fillId="2" borderId="73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74" xfId="0" applyFont="1" applyFill="1" applyBorder="1" applyAlignment="1">
      <alignment horizontal="center" vertical="center" shrinkToFit="1"/>
    </xf>
    <xf numFmtId="0" fontId="24" fillId="2" borderId="75" xfId="0" applyFont="1" applyFill="1" applyBorder="1" applyAlignment="1">
      <alignment horizontal="center" vertical="center" shrinkToFit="1"/>
    </xf>
    <xf numFmtId="186" fontId="24" fillId="2" borderId="2" xfId="0" applyNumberFormat="1" applyFont="1" applyFill="1" applyBorder="1" applyAlignment="1">
      <alignment horizontal="center" vertical="center" shrinkToFit="1"/>
    </xf>
    <xf numFmtId="186" fontId="24" fillId="2" borderId="73" xfId="0" applyNumberFormat="1" applyFont="1" applyFill="1" applyBorder="1" applyAlignment="1">
      <alignment horizontal="center" vertical="center" shrinkToFit="1"/>
    </xf>
    <xf numFmtId="186" fontId="24" fillId="2" borderId="76" xfId="0" applyNumberFormat="1" applyFont="1" applyFill="1" applyBorder="1" applyAlignment="1">
      <alignment horizontal="center" vertical="center" shrinkToFit="1"/>
    </xf>
    <xf numFmtId="186" fontId="24" fillId="2" borderId="74" xfId="0" applyNumberFormat="1" applyFont="1" applyFill="1" applyBorder="1" applyAlignment="1">
      <alignment horizontal="center" vertical="center" shrinkToFit="1"/>
    </xf>
    <xf numFmtId="0" fontId="24" fillId="2" borderId="77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186" fontId="24" fillId="2" borderId="4" xfId="0" applyNumberFormat="1" applyFont="1" applyFill="1" applyBorder="1" applyAlignment="1">
      <alignment horizontal="center" vertical="center" shrinkToFit="1"/>
    </xf>
    <xf numFmtId="186" fontId="24" fillId="2" borderId="77" xfId="0" applyNumberFormat="1" applyFont="1" applyFill="1" applyBorder="1" applyAlignment="1">
      <alignment horizontal="center" vertical="center" shrinkToFit="1"/>
    </xf>
    <xf numFmtId="0" fontId="19" fillId="2" borderId="8" xfId="0" applyNumberFormat="1" applyFont="1" applyFill="1" applyBorder="1" applyAlignment="1">
      <alignment horizontal="center" vertical="center" shrinkToFit="1"/>
    </xf>
    <xf numFmtId="0" fontId="19" fillId="2" borderId="44" xfId="0" applyNumberFormat="1" applyFont="1" applyFill="1" applyBorder="1" applyAlignment="1">
      <alignment horizontal="center" vertical="center" shrinkToFit="1"/>
    </xf>
    <xf numFmtId="186" fontId="19" fillId="2" borderId="12" xfId="0" applyNumberFormat="1" applyFont="1" applyFill="1" applyBorder="1" applyAlignment="1">
      <alignment horizontal="center" vertical="center" shrinkToFit="1"/>
    </xf>
    <xf numFmtId="186" fontId="19" fillId="2" borderId="47" xfId="0" applyNumberFormat="1" applyFont="1" applyFill="1" applyBorder="1" applyAlignment="1">
      <alignment horizontal="center" vertical="center" shrinkToFit="1"/>
    </xf>
    <xf numFmtId="0" fontId="19" fillId="2" borderId="49" xfId="0" applyNumberFormat="1" applyFont="1" applyFill="1" applyBorder="1" applyAlignment="1">
      <alignment horizontal="center" vertical="center" shrinkToFit="1"/>
    </xf>
    <xf numFmtId="0" fontId="19" fillId="2" borderId="14" xfId="0" applyNumberFormat="1" applyFont="1" applyFill="1" applyBorder="1" applyAlignment="1">
      <alignment horizontal="center" vertical="center" shrinkToFit="1"/>
    </xf>
    <xf numFmtId="186" fontId="19" fillId="2" borderId="45" xfId="0" applyNumberFormat="1" applyFont="1" applyFill="1" applyBorder="1" applyAlignment="1">
      <alignment horizontal="center" vertical="center" shrinkToFit="1"/>
    </xf>
    <xf numFmtId="186" fontId="19" fillId="2" borderId="7" xfId="0" applyNumberFormat="1" applyFont="1" applyFill="1" applyBorder="1" applyAlignment="1">
      <alignment horizontal="center" vertical="center" shrinkToFit="1"/>
    </xf>
    <xf numFmtId="0" fontId="9" fillId="4" borderId="26" xfId="0" applyFont="1" applyFill="1" applyBorder="1" applyAlignment="1">
      <alignment horizontal="center" vertical="center" shrinkToFit="1"/>
    </xf>
    <xf numFmtId="189" fontId="7" fillId="4" borderId="28" xfId="0" applyNumberFormat="1" applyFont="1" applyFill="1" applyBorder="1" applyAlignment="1">
      <alignment horizontal="center" vertical="center" shrinkToFit="1"/>
    </xf>
    <xf numFmtId="189" fontId="7" fillId="4" borderId="17" xfId="0" applyNumberFormat="1" applyFont="1" applyFill="1" applyBorder="1" applyAlignment="1">
      <alignment horizontal="center" vertical="center" shrinkToFit="1"/>
    </xf>
    <xf numFmtId="189" fontId="7" fillId="4" borderId="71" xfId="0" applyNumberFormat="1" applyFont="1" applyFill="1" applyBorder="1" applyAlignment="1">
      <alignment horizontal="center" vertical="center" shrinkToFit="1"/>
    </xf>
    <xf numFmtId="189" fontId="7" fillId="4" borderId="18" xfId="0" applyNumberFormat="1" applyFont="1" applyFill="1" applyBorder="1" applyAlignment="1">
      <alignment horizontal="center" vertical="center" shrinkToFit="1"/>
    </xf>
    <xf numFmtId="189" fontId="7" fillId="4" borderId="0" xfId="0" applyNumberFormat="1" applyFont="1" applyFill="1" applyBorder="1" applyAlignment="1">
      <alignment horizontal="center" vertical="center" shrinkToFit="1"/>
    </xf>
    <xf numFmtId="189" fontId="7" fillId="4" borderId="19" xfId="0" applyNumberFormat="1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center" vertical="center" shrinkToFit="1"/>
    </xf>
    <xf numFmtId="189" fontId="7" fillId="4" borderId="22" xfId="0" applyNumberFormat="1" applyFont="1" applyFill="1" applyBorder="1" applyAlignment="1">
      <alignment horizontal="center" vertical="center" shrinkToFit="1"/>
    </xf>
    <xf numFmtId="189" fontId="7" fillId="4" borderId="9" xfId="0" applyNumberFormat="1" applyFont="1" applyFill="1" applyBorder="1" applyAlignment="1">
      <alignment horizontal="center" vertical="center" shrinkToFit="1"/>
    </xf>
    <xf numFmtId="189" fontId="7" fillId="4" borderId="27" xfId="0" applyNumberFormat="1" applyFont="1" applyFill="1" applyBorder="1" applyAlignment="1">
      <alignment horizontal="center" vertical="center" shrinkToFit="1"/>
    </xf>
    <xf numFmtId="189" fontId="7" fillId="2" borderId="22" xfId="0" applyNumberFormat="1" applyFont="1" applyFill="1" applyBorder="1" applyAlignment="1">
      <alignment horizontal="center" vertical="center" shrinkToFit="1"/>
    </xf>
    <xf numFmtId="189" fontId="7" fillId="2" borderId="9" xfId="0" applyNumberFormat="1" applyFont="1" applyFill="1" applyBorder="1" applyAlignment="1">
      <alignment horizontal="center" vertical="center" shrinkToFit="1"/>
    </xf>
    <xf numFmtId="189" fontId="7" fillId="2" borderId="27" xfId="0" applyNumberFormat="1" applyFont="1" applyFill="1" applyBorder="1" applyAlignment="1">
      <alignment horizontal="center" vertical="center" shrinkToFit="1"/>
    </xf>
    <xf numFmtId="189" fontId="7" fillId="2" borderId="18" xfId="0" applyNumberFormat="1" applyFont="1" applyFill="1" applyBorder="1" applyAlignment="1">
      <alignment horizontal="center" vertical="center" shrinkToFit="1"/>
    </xf>
    <xf numFmtId="189" fontId="7" fillId="2" borderId="0" xfId="0" applyNumberFormat="1" applyFont="1" applyFill="1" applyBorder="1" applyAlignment="1">
      <alignment horizontal="center" vertical="center" shrinkToFit="1"/>
    </xf>
    <xf numFmtId="189" fontId="7" fillId="2" borderId="19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Border="1" applyAlignment="1">
      <alignment horizontal="center" vertical="center" shrinkToFit="1"/>
    </xf>
    <xf numFmtId="0" fontId="9" fillId="4" borderId="9" xfId="0" applyNumberFormat="1" applyFont="1" applyFill="1" applyBorder="1" applyAlignment="1">
      <alignment horizontal="center" vertical="center" shrinkToFit="1"/>
    </xf>
    <xf numFmtId="0" fontId="9" fillId="4" borderId="6" xfId="0" applyNumberFormat="1" applyFont="1" applyFill="1" applyBorder="1" applyAlignment="1">
      <alignment horizontal="center" vertical="center" shrinkToFit="1"/>
    </xf>
    <xf numFmtId="189" fontId="10" fillId="4" borderId="78" xfId="0" applyNumberFormat="1" applyFont="1" applyFill="1" applyBorder="1" applyAlignment="1">
      <alignment horizontal="center" vertical="center" shrinkToFit="1"/>
    </xf>
    <xf numFmtId="189" fontId="10" fillId="4" borderId="79" xfId="0" applyNumberFormat="1" applyFont="1" applyFill="1" applyBorder="1" applyAlignment="1">
      <alignment horizontal="center" vertical="center" shrinkToFit="1"/>
    </xf>
    <xf numFmtId="189" fontId="10" fillId="4" borderId="80" xfId="0" applyNumberFormat="1" applyFont="1" applyFill="1" applyBorder="1" applyAlignment="1">
      <alignment horizontal="center" vertical="center" shrinkToFit="1"/>
    </xf>
    <xf numFmtId="189" fontId="10" fillId="4" borderId="81" xfId="0" applyNumberFormat="1" applyFont="1" applyFill="1" applyBorder="1" applyAlignment="1">
      <alignment horizontal="center" vertical="center" shrinkToFit="1"/>
    </xf>
    <xf numFmtId="189" fontId="10" fillId="4" borderId="82" xfId="0" applyNumberFormat="1" applyFont="1" applyFill="1" applyBorder="1" applyAlignment="1">
      <alignment horizontal="center" vertical="center" shrinkToFit="1"/>
    </xf>
    <xf numFmtId="189" fontId="10" fillId="4" borderId="83" xfId="0" applyNumberFormat="1" applyFont="1" applyFill="1" applyBorder="1" applyAlignment="1">
      <alignment horizontal="center" vertical="center" shrinkToFit="1"/>
    </xf>
    <xf numFmtId="0" fontId="9" fillId="4" borderId="17" xfId="0" applyNumberFormat="1" applyFont="1" applyFill="1" applyBorder="1" applyAlignment="1">
      <alignment horizontal="center" vertical="center" shrinkToFit="1"/>
    </xf>
    <xf numFmtId="189" fontId="10" fillId="4" borderId="84" xfId="0" applyNumberFormat="1" applyFont="1" applyFill="1" applyBorder="1" applyAlignment="1">
      <alignment horizontal="center" vertical="center" shrinkToFit="1"/>
    </xf>
    <xf numFmtId="189" fontId="10" fillId="4" borderId="85" xfId="0" applyNumberFormat="1" applyFont="1" applyFill="1" applyBorder="1" applyAlignment="1">
      <alignment horizontal="center" vertical="center" shrinkToFit="1"/>
    </xf>
    <xf numFmtId="189" fontId="10" fillId="4" borderId="86" xfId="0" applyNumberFormat="1" applyFont="1" applyFill="1" applyBorder="1" applyAlignment="1">
      <alignment horizontal="center" vertical="center" shrinkToFit="1"/>
    </xf>
    <xf numFmtId="0" fontId="22" fillId="4" borderId="28" xfId="0" applyFont="1" applyFill="1" applyBorder="1" applyAlignment="1">
      <alignment horizontal="left" vertical="center" shrinkToFit="1"/>
    </xf>
    <xf numFmtId="0" fontId="22" fillId="4" borderId="71" xfId="0" applyFont="1" applyFill="1" applyBorder="1" applyAlignment="1">
      <alignment horizontal="left" vertical="center" shrinkToFit="1"/>
    </xf>
    <xf numFmtId="0" fontId="22" fillId="4" borderId="23" xfId="0" applyFont="1" applyFill="1" applyBorder="1" applyAlignment="1">
      <alignment horizontal="left" vertical="center" shrinkToFit="1"/>
    </xf>
    <xf numFmtId="0" fontId="22" fillId="4" borderId="26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center" shrinkToFit="1"/>
    </xf>
    <xf numFmtId="0" fontId="8" fillId="2" borderId="9" xfId="0" applyFont="1" applyFill="1" applyBorder="1" applyAlignment="1">
      <alignment horizontal="center" shrinkToFit="1"/>
    </xf>
    <xf numFmtId="0" fontId="8" fillId="2" borderId="14" xfId="0" applyFont="1" applyFill="1" applyBorder="1" applyAlignment="1">
      <alignment horizontal="center" shrinkToFit="1"/>
    </xf>
    <xf numFmtId="0" fontId="8" fillId="2" borderId="6" xfId="0" applyFont="1" applyFill="1" applyBorder="1" applyAlignment="1">
      <alignment horizontal="center" shrinkToFit="1"/>
    </xf>
    <xf numFmtId="0" fontId="27" fillId="0" borderId="0" xfId="0" applyFont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6" xfId="0" applyFont="1" applyBorder="1" applyAlignment="1">
      <alignment horizontal="left" shrinkToFi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shrinkToFit="1"/>
    </xf>
    <xf numFmtId="0" fontId="28" fillId="0" borderId="6" xfId="0" applyFont="1" applyBorder="1" applyAlignment="1">
      <alignment horizontal="left" shrinkToFit="1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0" fontId="20" fillId="3" borderId="0" xfId="0" applyNumberFormat="1" applyFont="1" applyFill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9" fillId="5" borderId="87" xfId="0" applyNumberFormat="1" applyFont="1" applyFill="1" applyBorder="1" applyAlignment="1">
      <alignment horizontal="center" vertical="center" shrinkToFit="1"/>
    </xf>
    <xf numFmtId="0" fontId="19" fillId="5" borderId="88" xfId="0" applyNumberFormat="1" applyFont="1" applyFill="1" applyBorder="1" applyAlignment="1">
      <alignment horizontal="center" vertical="center" shrinkToFit="1"/>
    </xf>
    <xf numFmtId="0" fontId="19" fillId="5" borderId="89" xfId="0" applyNumberFormat="1" applyFont="1" applyFill="1" applyBorder="1" applyAlignment="1">
      <alignment horizontal="center" vertical="center" shrinkToFit="1"/>
    </xf>
    <xf numFmtId="0" fontId="19" fillId="5" borderId="90" xfId="0" applyNumberFormat="1" applyFont="1" applyFill="1" applyBorder="1" applyAlignment="1">
      <alignment horizontal="center" vertical="center" shrinkToFit="1"/>
    </xf>
    <xf numFmtId="0" fontId="19" fillId="5" borderId="91" xfId="0" applyNumberFormat="1" applyFont="1" applyFill="1" applyBorder="1" applyAlignment="1">
      <alignment horizontal="center" vertical="center" shrinkToFit="1"/>
    </xf>
    <xf numFmtId="0" fontId="19" fillId="5" borderId="92" xfId="0" applyNumberFormat="1" applyFont="1" applyFill="1" applyBorder="1" applyAlignment="1">
      <alignment horizontal="center" vertical="center" shrinkToFit="1"/>
    </xf>
    <xf numFmtId="0" fontId="8" fillId="3" borderId="93" xfId="0" applyFont="1" applyFill="1" applyBorder="1" applyAlignment="1">
      <alignment horizontal="center"/>
    </xf>
    <xf numFmtId="0" fontId="0" fillId="3" borderId="93" xfId="0" applyFill="1" applyBorder="1" applyAlignment="1">
      <alignment/>
    </xf>
    <xf numFmtId="0" fontId="19" fillId="3" borderId="1" xfId="0" applyNumberFormat="1" applyFont="1" applyFill="1" applyBorder="1" applyAlignment="1">
      <alignment horizontal="center" vertical="center" shrinkToFit="1"/>
    </xf>
    <xf numFmtId="0" fontId="0" fillId="3" borderId="75" xfId="0" applyFill="1" applyBorder="1" applyAlignment="1">
      <alignment shrinkToFit="1"/>
    </xf>
    <xf numFmtId="0" fontId="19" fillId="3" borderId="75" xfId="0" applyNumberFormat="1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shrinkToFit="1"/>
    </xf>
    <xf numFmtId="186" fontId="19" fillId="3" borderId="2" xfId="0" applyNumberFormat="1" applyFont="1" applyFill="1" applyBorder="1" applyAlignment="1">
      <alignment horizontal="center" vertical="center" shrinkToFit="1"/>
    </xf>
    <xf numFmtId="186" fontId="0" fillId="3" borderId="76" xfId="0" applyNumberFormat="1" applyFill="1" applyBorder="1" applyAlignment="1">
      <alignment shrinkToFit="1"/>
    </xf>
    <xf numFmtId="186" fontId="19" fillId="3" borderId="76" xfId="0" applyNumberFormat="1" applyFont="1" applyFill="1" applyBorder="1" applyAlignment="1">
      <alignment horizontal="center" vertical="center" shrinkToFit="1"/>
    </xf>
    <xf numFmtId="186" fontId="0" fillId="3" borderId="4" xfId="0" applyNumberFormat="1" applyFill="1" applyBorder="1" applyAlignment="1">
      <alignment shrinkToFit="1"/>
    </xf>
    <xf numFmtId="189" fontId="7" fillId="2" borderId="28" xfId="0" applyNumberFormat="1" applyFont="1" applyFill="1" applyBorder="1" applyAlignment="1">
      <alignment horizontal="center" vertical="center" shrinkToFit="1"/>
    </xf>
    <xf numFmtId="189" fontId="7" fillId="2" borderId="17" xfId="0" applyNumberFormat="1" applyFont="1" applyFill="1" applyBorder="1" applyAlignment="1">
      <alignment horizontal="center" vertical="center" shrinkToFit="1"/>
    </xf>
    <xf numFmtId="189" fontId="7" fillId="2" borderId="71" xfId="0" applyNumberFormat="1" applyFont="1" applyFill="1" applyBorder="1" applyAlignment="1">
      <alignment horizontal="center" vertical="center" shrinkToFit="1"/>
    </xf>
    <xf numFmtId="189" fontId="10" fillId="4" borderId="28" xfId="0" applyNumberFormat="1" applyFont="1" applyFill="1" applyBorder="1" applyAlignment="1">
      <alignment horizontal="center" vertical="center" shrinkToFit="1"/>
    </xf>
    <xf numFmtId="189" fontId="10" fillId="4" borderId="17" xfId="0" applyNumberFormat="1" applyFont="1" applyFill="1" applyBorder="1" applyAlignment="1">
      <alignment horizontal="center" vertical="center" shrinkToFit="1"/>
    </xf>
    <xf numFmtId="189" fontId="10" fillId="4" borderId="71" xfId="0" applyNumberFormat="1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71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mikkusuopun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8</xdr:row>
      <xdr:rowOff>0</xdr:rowOff>
    </xdr:from>
    <xdr:to>
      <xdr:col>2</xdr:col>
      <xdr:colOff>714375</xdr:colOff>
      <xdr:row>16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11795" t="16438" r="12307" b="17808"/>
        <a:stretch>
          <a:fillRect/>
        </a:stretch>
      </xdr:blipFill>
      <xdr:spPr>
        <a:xfrm>
          <a:off x="419100" y="990600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22</xdr:row>
      <xdr:rowOff>19050</xdr:rowOff>
    </xdr:from>
    <xdr:to>
      <xdr:col>2</xdr:col>
      <xdr:colOff>666750</xdr:colOff>
      <xdr:row>30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11282" t="11643" r="16921" b="23973"/>
        <a:stretch>
          <a:fillRect/>
        </a:stretch>
      </xdr:blipFill>
      <xdr:spPr>
        <a:xfrm>
          <a:off x="447675" y="260985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22</xdr:row>
      <xdr:rowOff>9525</xdr:rowOff>
    </xdr:from>
    <xdr:to>
      <xdr:col>24</xdr:col>
      <xdr:colOff>66675</xdr:colOff>
      <xdr:row>29</xdr:row>
      <xdr:rowOff>104775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rcRect l="8204" t="21232" r="18461" b="13014"/>
        <a:stretch>
          <a:fillRect/>
        </a:stretch>
      </xdr:blipFill>
      <xdr:spPr>
        <a:xfrm>
          <a:off x="3609975" y="2600325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9525</xdr:colOff>
      <xdr:row>22</xdr:row>
      <xdr:rowOff>28575</xdr:rowOff>
    </xdr:from>
    <xdr:to>
      <xdr:col>72</xdr:col>
      <xdr:colOff>57150</xdr:colOff>
      <xdr:row>29</xdr:row>
      <xdr:rowOff>95250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rcRect l="15898" t="15069" r="12307" b="22602"/>
        <a:stretch>
          <a:fillRect/>
        </a:stretch>
      </xdr:blipFill>
      <xdr:spPr>
        <a:xfrm>
          <a:off x="11915775" y="261937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19050</xdr:rowOff>
    </xdr:from>
    <xdr:to>
      <xdr:col>13</xdr:col>
      <xdr:colOff>28575</xdr:colOff>
      <xdr:row>15</xdr:row>
      <xdr:rowOff>95250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rcRect l="11795" t="10960" r="15383" b="21916"/>
        <a:stretch>
          <a:fillRect/>
        </a:stretch>
      </xdr:blipFill>
      <xdr:spPr>
        <a:xfrm>
          <a:off x="2066925" y="1009650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9525</xdr:rowOff>
    </xdr:from>
    <xdr:to>
      <xdr:col>13</xdr:col>
      <xdr:colOff>38100</xdr:colOff>
      <xdr:row>29</xdr:row>
      <xdr:rowOff>104775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rcRect l="2244" r="6504" b="13557"/>
        <a:stretch>
          <a:fillRect/>
        </a:stretch>
      </xdr:blipFill>
      <xdr:spPr>
        <a:xfrm>
          <a:off x="2085975" y="260032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8</xdr:row>
      <xdr:rowOff>28575</xdr:rowOff>
    </xdr:from>
    <xdr:to>
      <xdr:col>24</xdr:col>
      <xdr:colOff>19050</xdr:colOff>
      <xdr:row>15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rcRect l="10769" t="9588" r="12307" b="20547"/>
        <a:stretch>
          <a:fillRect/>
        </a:stretch>
      </xdr:blipFill>
      <xdr:spPr>
        <a:xfrm>
          <a:off x="3619500" y="1019175"/>
          <a:ext cx="1285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9525</xdr:colOff>
      <xdr:row>8</xdr:row>
      <xdr:rowOff>19050</xdr:rowOff>
    </xdr:from>
    <xdr:to>
      <xdr:col>72</xdr:col>
      <xdr:colOff>66675</xdr:colOff>
      <xdr:row>15</xdr:row>
      <xdr:rowOff>85725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rcRect l="6666" t="16438" r="13845" b="15068"/>
        <a:stretch>
          <a:fillRect/>
        </a:stretch>
      </xdr:blipFill>
      <xdr:spPr>
        <a:xfrm>
          <a:off x="11915775" y="1009650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28575</xdr:colOff>
      <xdr:row>22</xdr:row>
      <xdr:rowOff>28575</xdr:rowOff>
    </xdr:from>
    <xdr:to>
      <xdr:col>61</xdr:col>
      <xdr:colOff>38100</xdr:colOff>
      <xdr:row>29</xdr:row>
      <xdr:rowOff>104775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9"/>
        <a:srcRect l="12820" t="9588" r="10256" b="21232"/>
        <a:stretch>
          <a:fillRect/>
        </a:stretch>
      </xdr:blipFill>
      <xdr:spPr>
        <a:xfrm>
          <a:off x="10363200" y="2619375"/>
          <a:ext cx="1295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28575</xdr:colOff>
      <xdr:row>8</xdr:row>
      <xdr:rowOff>19050</xdr:rowOff>
    </xdr:from>
    <xdr:to>
      <xdr:col>61</xdr:col>
      <xdr:colOff>38100</xdr:colOff>
      <xdr:row>15</xdr:row>
      <xdr:rowOff>95250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rcRect l="6666" t="17808" r="21025" b="16954"/>
        <a:stretch>
          <a:fillRect/>
        </a:stretch>
      </xdr:blipFill>
      <xdr:spPr>
        <a:xfrm>
          <a:off x="10363200" y="1009650"/>
          <a:ext cx="1295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38100</xdr:colOff>
      <xdr:row>22</xdr:row>
      <xdr:rowOff>9525</xdr:rowOff>
    </xdr:from>
    <xdr:to>
      <xdr:col>50</xdr:col>
      <xdr:colOff>57150</xdr:colOff>
      <xdr:row>29</xdr:row>
      <xdr:rowOff>95250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1"/>
        <a:srcRect l="13845" t="18493" r="10769" b="13697"/>
        <a:stretch>
          <a:fillRect/>
        </a:stretch>
      </xdr:blipFill>
      <xdr:spPr>
        <a:xfrm>
          <a:off x="8801100" y="2600325"/>
          <a:ext cx="1304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47625</xdr:colOff>
      <xdr:row>8</xdr:row>
      <xdr:rowOff>0</xdr:rowOff>
    </xdr:from>
    <xdr:to>
      <xdr:col>50</xdr:col>
      <xdr:colOff>38100</xdr:colOff>
      <xdr:row>15</xdr:row>
      <xdr:rowOff>104775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2"/>
        <a:srcRect l="3590" t="10273" r="13845" b="11643"/>
        <a:stretch>
          <a:fillRect/>
        </a:stretch>
      </xdr:blipFill>
      <xdr:spPr>
        <a:xfrm>
          <a:off x="8810625" y="990600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8</xdr:row>
      <xdr:rowOff>19050</xdr:rowOff>
    </xdr:from>
    <xdr:to>
      <xdr:col>34</xdr:col>
      <xdr:colOff>123825</xdr:colOff>
      <xdr:row>15</xdr:row>
      <xdr:rowOff>104775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3"/>
        <a:srcRect l="12820" t="8903" r="8717" b="15754"/>
        <a:stretch>
          <a:fillRect/>
        </a:stretch>
      </xdr:blipFill>
      <xdr:spPr>
        <a:xfrm>
          <a:off x="5210175" y="1009650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22</xdr:row>
      <xdr:rowOff>19050</xdr:rowOff>
    </xdr:from>
    <xdr:to>
      <xdr:col>35</xdr:col>
      <xdr:colOff>47625</xdr:colOff>
      <xdr:row>29</xdr:row>
      <xdr:rowOff>95250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4"/>
        <a:srcRect l="12820" t="11643" r="15898" b="25343"/>
        <a:stretch>
          <a:fillRect/>
        </a:stretch>
      </xdr:blipFill>
      <xdr:spPr>
        <a:xfrm>
          <a:off x="5181600" y="2609850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133350</xdr:colOff>
      <xdr:row>129</xdr:row>
      <xdr:rowOff>66675</xdr:rowOff>
    </xdr:from>
    <xdr:to>
      <xdr:col>46</xdr:col>
      <xdr:colOff>95250</xdr:colOff>
      <xdr:row>144</xdr:row>
      <xdr:rowOff>47625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05675" y="14887575"/>
          <a:ext cx="2266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129</xdr:row>
      <xdr:rowOff>85725</xdr:rowOff>
    </xdr:from>
    <xdr:to>
      <xdr:col>64</xdr:col>
      <xdr:colOff>9525</xdr:colOff>
      <xdr:row>144</xdr:row>
      <xdr:rowOff>66675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91700" y="14906625"/>
          <a:ext cx="2266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95250</xdr:colOff>
      <xdr:row>154</xdr:row>
      <xdr:rowOff>9525</xdr:rowOff>
    </xdr:from>
    <xdr:to>
      <xdr:col>60</xdr:col>
      <xdr:colOff>123825</xdr:colOff>
      <xdr:row>164</xdr:row>
      <xdr:rowOff>19050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7"/>
        <a:srcRect l="7691" t="22602" r="10256" b="10273"/>
        <a:stretch>
          <a:fillRect/>
        </a:stretch>
      </xdr:blipFill>
      <xdr:spPr>
        <a:xfrm>
          <a:off x="9715500" y="17687925"/>
          <a:ext cx="1885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</xdr:colOff>
      <xdr:row>154</xdr:row>
      <xdr:rowOff>19050</xdr:rowOff>
    </xdr:from>
    <xdr:to>
      <xdr:col>45</xdr:col>
      <xdr:colOff>57150</xdr:colOff>
      <xdr:row>164</xdr:row>
      <xdr:rowOff>9525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8"/>
        <a:srcRect l="11795" t="21917" b="16438"/>
        <a:stretch>
          <a:fillRect/>
        </a:stretch>
      </xdr:blipFill>
      <xdr:spPr>
        <a:xfrm>
          <a:off x="7219950" y="17697450"/>
          <a:ext cx="2171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08"/>
  <sheetViews>
    <sheetView tabSelected="1" view="pageBreakPreview" zoomScaleSheetLayoutView="100" workbookViewId="0" topLeftCell="A1">
      <selection activeCell="P21" sqref="P21:T22"/>
    </sheetView>
  </sheetViews>
  <sheetFormatPr defaultColWidth="9.00390625" defaultRowHeight="13.5"/>
  <cols>
    <col min="1" max="1" width="5.625" style="1" customWidth="1"/>
    <col min="2" max="2" width="9.00390625" style="1" customWidth="1"/>
    <col min="3" max="3" width="10.125" style="1" customWidth="1"/>
    <col min="4" max="33" width="1.875" style="1" customWidth="1"/>
    <col min="34" max="37" width="1.875" style="23" customWidth="1"/>
    <col min="38" max="38" width="5.625" style="1" customWidth="1"/>
    <col min="39" max="39" width="8.75390625" style="1" customWidth="1"/>
    <col min="40" max="40" width="10.25390625" style="1" customWidth="1"/>
    <col min="41" max="82" width="1.875" style="1" customWidth="1"/>
    <col min="83" max="83" width="1.625" style="1" customWidth="1"/>
    <col min="84" max="16384" width="9.00390625" style="1" customWidth="1"/>
  </cols>
  <sheetData>
    <row r="1" ht="15">
      <c r="B1" s="27" t="s">
        <v>232</v>
      </c>
    </row>
    <row r="2" spans="1:38" ht="9" customHeight="1">
      <c r="A2" s="27"/>
      <c r="AF2" s="23"/>
      <c r="AG2" s="23"/>
      <c r="AL2" s="23"/>
    </row>
    <row r="3" spans="1:73" ht="9" customHeight="1">
      <c r="A3" s="27"/>
      <c r="B3" s="405" t="s">
        <v>90</v>
      </c>
      <c r="C3" s="405"/>
      <c r="D3" s="88"/>
      <c r="E3" s="405" t="s">
        <v>93</v>
      </c>
      <c r="F3" s="405"/>
      <c r="G3" s="405"/>
      <c r="H3" s="405"/>
      <c r="I3" s="405"/>
      <c r="J3" s="405"/>
      <c r="K3" s="405"/>
      <c r="L3" s="405"/>
      <c r="M3" s="405"/>
      <c r="N3" s="405"/>
      <c r="O3" s="28"/>
      <c r="P3" s="405" t="s">
        <v>94</v>
      </c>
      <c r="Q3" s="405"/>
      <c r="R3" s="405"/>
      <c r="S3" s="405"/>
      <c r="T3" s="405"/>
      <c r="U3" s="405"/>
      <c r="V3" s="405"/>
      <c r="W3" s="405"/>
      <c r="X3" s="405"/>
      <c r="Y3" s="405"/>
      <c r="Z3" s="89"/>
      <c r="AA3" s="405" t="s">
        <v>97</v>
      </c>
      <c r="AB3" s="405"/>
      <c r="AC3" s="405"/>
      <c r="AD3" s="405"/>
      <c r="AE3" s="405"/>
      <c r="AF3" s="405"/>
      <c r="AG3" s="405"/>
      <c r="AH3" s="405"/>
      <c r="AI3" s="405"/>
      <c r="AJ3" s="405"/>
      <c r="AK3" s="1"/>
      <c r="AM3" s="236" t="s">
        <v>123</v>
      </c>
      <c r="AN3" s="236"/>
      <c r="AO3" s="88"/>
      <c r="AP3" s="236" t="s">
        <v>98</v>
      </c>
      <c r="AQ3" s="236"/>
      <c r="AR3" s="236"/>
      <c r="AS3" s="236"/>
      <c r="AT3" s="236"/>
      <c r="AU3" s="236"/>
      <c r="AV3" s="236"/>
      <c r="AW3" s="236"/>
      <c r="AX3" s="236"/>
      <c r="AY3" s="236"/>
      <c r="AZ3" s="207"/>
      <c r="BA3" s="236" t="s">
        <v>100</v>
      </c>
      <c r="BB3" s="236"/>
      <c r="BC3" s="236"/>
      <c r="BD3" s="236"/>
      <c r="BE3" s="236"/>
      <c r="BF3" s="236"/>
      <c r="BG3" s="236"/>
      <c r="BH3" s="236"/>
      <c r="BI3" s="236"/>
      <c r="BJ3" s="236"/>
      <c r="BK3" s="208"/>
      <c r="BL3" s="236" t="s">
        <v>103</v>
      </c>
      <c r="BM3" s="236"/>
      <c r="BN3" s="236"/>
      <c r="BO3" s="236"/>
      <c r="BP3" s="236"/>
      <c r="BQ3" s="236"/>
      <c r="BR3" s="236"/>
      <c r="BS3" s="236"/>
      <c r="BT3" s="236"/>
      <c r="BU3" s="236"/>
    </row>
    <row r="4" spans="1:73" ht="9" customHeight="1">
      <c r="A4" s="27"/>
      <c r="B4" s="246"/>
      <c r="C4" s="246"/>
      <c r="D4" s="88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8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89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1"/>
      <c r="AM4" s="237"/>
      <c r="AN4" s="237"/>
      <c r="AO4" s="88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0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08"/>
      <c r="BL4" s="237"/>
      <c r="BM4" s="237"/>
      <c r="BN4" s="237"/>
      <c r="BO4" s="237"/>
      <c r="BP4" s="237"/>
      <c r="BQ4" s="237"/>
      <c r="BR4" s="237"/>
      <c r="BS4" s="237"/>
      <c r="BT4" s="237"/>
      <c r="BU4" s="237"/>
    </row>
    <row r="5" spans="1:73" s="28" customFormat="1" ht="9" customHeight="1">
      <c r="A5" s="90"/>
      <c r="B5" s="420" t="s">
        <v>10</v>
      </c>
      <c r="C5" s="424" t="s">
        <v>88</v>
      </c>
      <c r="D5" s="88"/>
      <c r="E5" s="211" t="s">
        <v>46</v>
      </c>
      <c r="F5" s="212"/>
      <c r="G5" s="212"/>
      <c r="H5" s="212"/>
      <c r="I5" s="212"/>
      <c r="J5" s="239" t="s">
        <v>88</v>
      </c>
      <c r="K5" s="239"/>
      <c r="L5" s="239"/>
      <c r="M5" s="239"/>
      <c r="N5" s="219"/>
      <c r="P5" s="211" t="s">
        <v>110</v>
      </c>
      <c r="Q5" s="212"/>
      <c r="R5" s="212"/>
      <c r="S5" s="212"/>
      <c r="T5" s="212"/>
      <c r="U5" s="239" t="s">
        <v>76</v>
      </c>
      <c r="V5" s="239"/>
      <c r="W5" s="239"/>
      <c r="X5" s="239"/>
      <c r="Y5" s="219"/>
      <c r="Z5" s="89"/>
      <c r="AA5" s="211" t="s">
        <v>84</v>
      </c>
      <c r="AB5" s="212"/>
      <c r="AC5" s="212"/>
      <c r="AD5" s="212"/>
      <c r="AE5" s="212"/>
      <c r="AF5" s="239" t="s">
        <v>76</v>
      </c>
      <c r="AG5" s="239"/>
      <c r="AH5" s="239"/>
      <c r="AI5" s="239"/>
      <c r="AJ5" s="219"/>
      <c r="AM5" s="228" t="s">
        <v>5</v>
      </c>
      <c r="AN5" s="221" t="s">
        <v>2</v>
      </c>
      <c r="AO5" s="88"/>
      <c r="AP5" s="228" t="s">
        <v>116</v>
      </c>
      <c r="AQ5" s="229"/>
      <c r="AR5" s="229"/>
      <c r="AS5" s="229"/>
      <c r="AT5" s="229"/>
      <c r="AU5" s="220" t="s">
        <v>118</v>
      </c>
      <c r="AV5" s="220"/>
      <c r="AW5" s="220"/>
      <c r="AX5" s="220"/>
      <c r="AY5" s="221"/>
      <c r="BA5" s="228" t="s">
        <v>3</v>
      </c>
      <c r="BB5" s="229"/>
      <c r="BC5" s="229"/>
      <c r="BD5" s="229"/>
      <c r="BE5" s="229"/>
      <c r="BF5" s="220" t="s">
        <v>2</v>
      </c>
      <c r="BG5" s="220"/>
      <c r="BH5" s="220"/>
      <c r="BI5" s="220"/>
      <c r="BJ5" s="221"/>
      <c r="BK5" s="89"/>
      <c r="BL5" s="228" t="s">
        <v>112</v>
      </c>
      <c r="BM5" s="229"/>
      <c r="BN5" s="229"/>
      <c r="BO5" s="229"/>
      <c r="BP5" s="229"/>
      <c r="BQ5" s="220" t="s">
        <v>76</v>
      </c>
      <c r="BR5" s="220"/>
      <c r="BS5" s="220"/>
      <c r="BT5" s="220"/>
      <c r="BU5" s="221"/>
    </row>
    <row r="6" spans="1:73" s="28" customFormat="1" ht="9" customHeight="1">
      <c r="A6" s="90"/>
      <c r="B6" s="421"/>
      <c r="C6" s="425"/>
      <c r="D6" s="88"/>
      <c r="E6" s="213"/>
      <c r="F6" s="240"/>
      <c r="G6" s="240"/>
      <c r="H6" s="240"/>
      <c r="I6" s="240"/>
      <c r="J6" s="216"/>
      <c r="K6" s="216"/>
      <c r="L6" s="216"/>
      <c r="M6" s="216"/>
      <c r="N6" s="217"/>
      <c r="P6" s="213"/>
      <c r="Q6" s="240"/>
      <c r="R6" s="240"/>
      <c r="S6" s="240"/>
      <c r="T6" s="240"/>
      <c r="U6" s="216"/>
      <c r="V6" s="216"/>
      <c r="W6" s="216"/>
      <c r="X6" s="216"/>
      <c r="Y6" s="217"/>
      <c r="Z6" s="89"/>
      <c r="AA6" s="213"/>
      <c r="AB6" s="240"/>
      <c r="AC6" s="240"/>
      <c r="AD6" s="240"/>
      <c r="AE6" s="240"/>
      <c r="AF6" s="216"/>
      <c r="AG6" s="216"/>
      <c r="AH6" s="216"/>
      <c r="AI6" s="216"/>
      <c r="AJ6" s="217"/>
      <c r="AM6" s="230"/>
      <c r="AN6" s="223"/>
      <c r="AO6" s="88"/>
      <c r="AP6" s="230"/>
      <c r="AQ6" s="231"/>
      <c r="AR6" s="231"/>
      <c r="AS6" s="231"/>
      <c r="AT6" s="231"/>
      <c r="AU6" s="222"/>
      <c r="AV6" s="222"/>
      <c r="AW6" s="222"/>
      <c r="AX6" s="222"/>
      <c r="AY6" s="223"/>
      <c r="BA6" s="230"/>
      <c r="BB6" s="231"/>
      <c r="BC6" s="231"/>
      <c r="BD6" s="231"/>
      <c r="BE6" s="231"/>
      <c r="BF6" s="222"/>
      <c r="BG6" s="222"/>
      <c r="BH6" s="222"/>
      <c r="BI6" s="222"/>
      <c r="BJ6" s="223"/>
      <c r="BK6" s="89"/>
      <c r="BL6" s="230"/>
      <c r="BM6" s="231"/>
      <c r="BN6" s="231"/>
      <c r="BO6" s="231"/>
      <c r="BP6" s="231"/>
      <c r="BQ6" s="222"/>
      <c r="BR6" s="222"/>
      <c r="BS6" s="222"/>
      <c r="BT6" s="222"/>
      <c r="BU6" s="223"/>
    </row>
    <row r="7" spans="1:73" s="28" customFormat="1" ht="9" customHeight="1">
      <c r="A7" s="90"/>
      <c r="B7" s="422" t="s">
        <v>40</v>
      </c>
      <c r="C7" s="426" t="s">
        <v>89</v>
      </c>
      <c r="D7" s="88"/>
      <c r="E7" s="241" t="s">
        <v>9</v>
      </c>
      <c r="F7" s="242"/>
      <c r="G7" s="242"/>
      <c r="H7" s="242"/>
      <c r="I7" s="242"/>
      <c r="J7" s="218" t="s">
        <v>88</v>
      </c>
      <c r="K7" s="218"/>
      <c r="L7" s="218"/>
      <c r="M7" s="218"/>
      <c r="N7" s="214"/>
      <c r="P7" s="241" t="s">
        <v>111</v>
      </c>
      <c r="Q7" s="242"/>
      <c r="R7" s="242"/>
      <c r="S7" s="242"/>
      <c r="T7" s="242"/>
      <c r="U7" s="218" t="s">
        <v>76</v>
      </c>
      <c r="V7" s="218"/>
      <c r="W7" s="218"/>
      <c r="X7" s="218"/>
      <c r="Y7" s="214"/>
      <c r="Z7" s="89"/>
      <c r="AA7" s="241" t="s">
        <v>85</v>
      </c>
      <c r="AB7" s="242"/>
      <c r="AC7" s="242"/>
      <c r="AD7" s="242"/>
      <c r="AE7" s="242"/>
      <c r="AF7" s="218" t="s">
        <v>76</v>
      </c>
      <c r="AG7" s="218"/>
      <c r="AH7" s="218"/>
      <c r="AI7" s="218"/>
      <c r="AJ7" s="214"/>
      <c r="AM7" s="232" t="s">
        <v>12</v>
      </c>
      <c r="AN7" s="225" t="s">
        <v>1</v>
      </c>
      <c r="AO7" s="88"/>
      <c r="AP7" s="232" t="s">
        <v>117</v>
      </c>
      <c r="AQ7" s="233"/>
      <c r="AR7" s="233"/>
      <c r="AS7" s="233"/>
      <c r="AT7" s="233"/>
      <c r="AU7" s="224" t="s">
        <v>118</v>
      </c>
      <c r="AV7" s="224"/>
      <c r="AW7" s="224"/>
      <c r="AX7" s="224"/>
      <c r="AY7" s="225"/>
      <c r="BA7" s="232" t="s">
        <v>4</v>
      </c>
      <c r="BB7" s="233"/>
      <c r="BC7" s="233"/>
      <c r="BD7" s="233"/>
      <c r="BE7" s="233"/>
      <c r="BF7" s="224" t="s">
        <v>2</v>
      </c>
      <c r="BG7" s="224"/>
      <c r="BH7" s="224"/>
      <c r="BI7" s="224"/>
      <c r="BJ7" s="225"/>
      <c r="BK7" s="89"/>
      <c r="BL7" s="232" t="s">
        <v>113</v>
      </c>
      <c r="BM7" s="233"/>
      <c r="BN7" s="233"/>
      <c r="BO7" s="233"/>
      <c r="BP7" s="233"/>
      <c r="BQ7" s="224" t="s">
        <v>76</v>
      </c>
      <c r="BR7" s="224"/>
      <c r="BS7" s="224"/>
      <c r="BT7" s="224"/>
      <c r="BU7" s="225"/>
    </row>
    <row r="8" spans="1:73" s="28" customFormat="1" ht="9" customHeight="1">
      <c r="A8" s="90"/>
      <c r="B8" s="423"/>
      <c r="C8" s="427"/>
      <c r="D8" s="88"/>
      <c r="E8" s="243"/>
      <c r="F8" s="244"/>
      <c r="G8" s="244"/>
      <c r="H8" s="244"/>
      <c r="I8" s="244"/>
      <c r="J8" s="215"/>
      <c r="K8" s="215"/>
      <c r="L8" s="215"/>
      <c r="M8" s="215"/>
      <c r="N8" s="210"/>
      <c r="P8" s="243"/>
      <c r="Q8" s="244"/>
      <c r="R8" s="244"/>
      <c r="S8" s="244"/>
      <c r="T8" s="244"/>
      <c r="U8" s="215"/>
      <c r="V8" s="215"/>
      <c r="W8" s="215"/>
      <c r="X8" s="215"/>
      <c r="Y8" s="210"/>
      <c r="Z8" s="89"/>
      <c r="AA8" s="243"/>
      <c r="AB8" s="244"/>
      <c r="AC8" s="244"/>
      <c r="AD8" s="244"/>
      <c r="AE8" s="244"/>
      <c r="AF8" s="215"/>
      <c r="AG8" s="215"/>
      <c r="AH8" s="215"/>
      <c r="AI8" s="215"/>
      <c r="AJ8" s="210"/>
      <c r="AM8" s="234"/>
      <c r="AN8" s="227"/>
      <c r="AO8" s="88"/>
      <c r="AP8" s="234"/>
      <c r="AQ8" s="235"/>
      <c r="AR8" s="235"/>
      <c r="AS8" s="235"/>
      <c r="AT8" s="235"/>
      <c r="AU8" s="226"/>
      <c r="AV8" s="226"/>
      <c r="AW8" s="226"/>
      <c r="AX8" s="226"/>
      <c r="AY8" s="227"/>
      <c r="BA8" s="234"/>
      <c r="BB8" s="235"/>
      <c r="BC8" s="235"/>
      <c r="BD8" s="235"/>
      <c r="BE8" s="235"/>
      <c r="BF8" s="226"/>
      <c r="BG8" s="226"/>
      <c r="BH8" s="226"/>
      <c r="BI8" s="226"/>
      <c r="BJ8" s="227"/>
      <c r="BK8" s="89"/>
      <c r="BL8" s="234"/>
      <c r="BM8" s="235"/>
      <c r="BN8" s="235"/>
      <c r="BO8" s="235"/>
      <c r="BP8" s="235"/>
      <c r="BQ8" s="226"/>
      <c r="BR8" s="226"/>
      <c r="BS8" s="226"/>
      <c r="BT8" s="226"/>
      <c r="BU8" s="227"/>
    </row>
    <row r="9" spans="1:73" ht="9" customHeight="1">
      <c r="A9" s="27"/>
      <c r="B9" s="418"/>
      <c r="C9" s="419"/>
      <c r="E9" s="189"/>
      <c r="F9" s="190"/>
      <c r="G9" s="190"/>
      <c r="H9" s="190"/>
      <c r="I9" s="190"/>
      <c r="J9" s="190"/>
      <c r="K9" s="190"/>
      <c r="L9" s="190"/>
      <c r="M9" s="190"/>
      <c r="N9" s="191"/>
      <c r="P9" s="189"/>
      <c r="Q9" s="190"/>
      <c r="R9" s="190"/>
      <c r="S9" s="190"/>
      <c r="T9" s="190"/>
      <c r="U9" s="190"/>
      <c r="V9" s="190"/>
      <c r="W9" s="190"/>
      <c r="X9" s="190"/>
      <c r="Y9" s="191"/>
      <c r="AA9" s="189"/>
      <c r="AB9" s="190"/>
      <c r="AC9" s="190"/>
      <c r="AD9" s="190"/>
      <c r="AE9" s="190"/>
      <c r="AF9" s="190"/>
      <c r="AG9" s="190"/>
      <c r="AH9" s="190"/>
      <c r="AI9" s="190"/>
      <c r="AJ9" s="191"/>
      <c r="AL9" s="23"/>
      <c r="AM9" s="406"/>
      <c r="AN9" s="407"/>
      <c r="AP9" s="198"/>
      <c r="AQ9" s="199"/>
      <c r="AR9" s="199"/>
      <c r="AS9" s="199"/>
      <c r="AT9" s="199"/>
      <c r="AU9" s="199"/>
      <c r="AV9" s="199"/>
      <c r="AW9" s="199"/>
      <c r="AX9" s="199"/>
      <c r="AY9" s="200"/>
      <c r="BA9" s="198"/>
      <c r="BB9" s="199"/>
      <c r="BC9" s="199"/>
      <c r="BD9" s="199"/>
      <c r="BE9" s="199"/>
      <c r="BF9" s="199"/>
      <c r="BG9" s="199"/>
      <c r="BH9" s="199"/>
      <c r="BI9" s="199"/>
      <c r="BJ9" s="200"/>
      <c r="BL9" s="198"/>
      <c r="BM9" s="199"/>
      <c r="BN9" s="199"/>
      <c r="BO9" s="199"/>
      <c r="BP9" s="199"/>
      <c r="BQ9" s="199"/>
      <c r="BR9" s="199"/>
      <c r="BS9" s="199"/>
      <c r="BT9" s="199"/>
      <c r="BU9" s="200"/>
    </row>
    <row r="10" spans="1:73" ht="9" customHeight="1">
      <c r="A10" s="27"/>
      <c r="B10" s="419"/>
      <c r="C10" s="419"/>
      <c r="E10" s="192"/>
      <c r="F10" s="193"/>
      <c r="G10" s="193"/>
      <c r="H10" s="193"/>
      <c r="I10" s="193"/>
      <c r="J10" s="193"/>
      <c r="K10" s="193"/>
      <c r="L10" s="193"/>
      <c r="M10" s="193"/>
      <c r="N10" s="194"/>
      <c r="P10" s="192"/>
      <c r="Q10" s="193"/>
      <c r="R10" s="193"/>
      <c r="S10" s="193"/>
      <c r="T10" s="193"/>
      <c r="U10" s="193"/>
      <c r="V10" s="193"/>
      <c r="W10" s="193"/>
      <c r="X10" s="193"/>
      <c r="Y10" s="194"/>
      <c r="AA10" s="192"/>
      <c r="AB10" s="193"/>
      <c r="AC10" s="193"/>
      <c r="AD10" s="193"/>
      <c r="AE10" s="193"/>
      <c r="AF10" s="193"/>
      <c r="AG10" s="193"/>
      <c r="AH10" s="193"/>
      <c r="AI10" s="193"/>
      <c r="AJ10" s="194"/>
      <c r="AL10" s="23"/>
      <c r="AM10" s="408"/>
      <c r="AN10" s="409"/>
      <c r="AP10" s="201"/>
      <c r="AQ10" s="202"/>
      <c r="AR10" s="202"/>
      <c r="AS10" s="202"/>
      <c r="AT10" s="202"/>
      <c r="AU10" s="202"/>
      <c r="AV10" s="202"/>
      <c r="AW10" s="202"/>
      <c r="AX10" s="202"/>
      <c r="AY10" s="203"/>
      <c r="BA10" s="201"/>
      <c r="BB10" s="202"/>
      <c r="BC10" s="202"/>
      <c r="BD10" s="202"/>
      <c r="BE10" s="202"/>
      <c r="BF10" s="202"/>
      <c r="BG10" s="202"/>
      <c r="BH10" s="202"/>
      <c r="BI10" s="202"/>
      <c r="BJ10" s="203"/>
      <c r="BL10" s="201"/>
      <c r="BM10" s="202"/>
      <c r="BN10" s="202"/>
      <c r="BO10" s="202"/>
      <c r="BP10" s="202"/>
      <c r="BQ10" s="202"/>
      <c r="BR10" s="202"/>
      <c r="BS10" s="202"/>
      <c r="BT10" s="202"/>
      <c r="BU10" s="203"/>
    </row>
    <row r="11" spans="1:73" ht="9" customHeight="1">
      <c r="A11" s="27"/>
      <c r="B11" s="419"/>
      <c r="C11" s="419"/>
      <c r="E11" s="192"/>
      <c r="F11" s="193"/>
      <c r="G11" s="193"/>
      <c r="H11" s="193"/>
      <c r="I11" s="193"/>
      <c r="J11" s="193"/>
      <c r="K11" s="193"/>
      <c r="L11" s="193"/>
      <c r="M11" s="193"/>
      <c r="N11" s="194"/>
      <c r="P11" s="192"/>
      <c r="Q11" s="193"/>
      <c r="R11" s="193"/>
      <c r="S11" s="193"/>
      <c r="T11" s="193"/>
      <c r="U11" s="193"/>
      <c r="V11" s="193"/>
      <c r="W11" s="193"/>
      <c r="X11" s="193"/>
      <c r="Y11" s="194"/>
      <c r="AA11" s="192"/>
      <c r="AB11" s="193"/>
      <c r="AC11" s="193"/>
      <c r="AD11" s="193"/>
      <c r="AE11" s="193"/>
      <c r="AF11" s="193"/>
      <c r="AG11" s="193"/>
      <c r="AH11" s="193"/>
      <c r="AI11" s="193"/>
      <c r="AJ11" s="194"/>
      <c r="AL11" s="23"/>
      <c r="AM11" s="408"/>
      <c r="AN11" s="409"/>
      <c r="AP11" s="201"/>
      <c r="AQ11" s="202"/>
      <c r="AR11" s="202"/>
      <c r="AS11" s="202"/>
      <c r="AT11" s="202"/>
      <c r="AU11" s="202"/>
      <c r="AV11" s="202"/>
      <c r="AW11" s="202"/>
      <c r="AX11" s="202"/>
      <c r="AY11" s="203"/>
      <c r="BA11" s="201"/>
      <c r="BB11" s="202"/>
      <c r="BC11" s="202"/>
      <c r="BD11" s="202"/>
      <c r="BE11" s="202"/>
      <c r="BF11" s="202"/>
      <c r="BG11" s="202"/>
      <c r="BH11" s="202"/>
      <c r="BI11" s="202"/>
      <c r="BJ11" s="203"/>
      <c r="BL11" s="201"/>
      <c r="BM11" s="202"/>
      <c r="BN11" s="202"/>
      <c r="BO11" s="202"/>
      <c r="BP11" s="202"/>
      <c r="BQ11" s="202"/>
      <c r="BR11" s="202"/>
      <c r="BS11" s="202"/>
      <c r="BT11" s="202"/>
      <c r="BU11" s="203"/>
    </row>
    <row r="12" spans="1:73" ht="9" customHeight="1">
      <c r="A12" s="27"/>
      <c r="B12" s="419"/>
      <c r="C12" s="419"/>
      <c r="E12" s="192"/>
      <c r="F12" s="193"/>
      <c r="G12" s="193"/>
      <c r="H12" s="193"/>
      <c r="I12" s="193"/>
      <c r="J12" s="193"/>
      <c r="K12" s="193"/>
      <c r="L12" s="193"/>
      <c r="M12" s="193"/>
      <c r="N12" s="194"/>
      <c r="P12" s="192"/>
      <c r="Q12" s="193"/>
      <c r="R12" s="193"/>
      <c r="S12" s="193"/>
      <c r="T12" s="193"/>
      <c r="U12" s="193"/>
      <c r="V12" s="193"/>
      <c r="W12" s="193"/>
      <c r="X12" s="193"/>
      <c r="Y12" s="194"/>
      <c r="AA12" s="192"/>
      <c r="AB12" s="193"/>
      <c r="AC12" s="193"/>
      <c r="AD12" s="193"/>
      <c r="AE12" s="193"/>
      <c r="AF12" s="193"/>
      <c r="AG12" s="193"/>
      <c r="AH12" s="193"/>
      <c r="AI12" s="193"/>
      <c r="AJ12" s="194"/>
      <c r="AL12" s="23"/>
      <c r="AM12" s="408"/>
      <c r="AN12" s="409"/>
      <c r="AP12" s="201"/>
      <c r="AQ12" s="202"/>
      <c r="AR12" s="202"/>
      <c r="AS12" s="202"/>
      <c r="AT12" s="202"/>
      <c r="AU12" s="202"/>
      <c r="AV12" s="202"/>
      <c r="AW12" s="202"/>
      <c r="AX12" s="202"/>
      <c r="AY12" s="203"/>
      <c r="BA12" s="201"/>
      <c r="BB12" s="202"/>
      <c r="BC12" s="202"/>
      <c r="BD12" s="202"/>
      <c r="BE12" s="202"/>
      <c r="BF12" s="202"/>
      <c r="BG12" s="202"/>
      <c r="BH12" s="202"/>
      <c r="BI12" s="202"/>
      <c r="BJ12" s="203"/>
      <c r="BL12" s="201"/>
      <c r="BM12" s="202"/>
      <c r="BN12" s="202"/>
      <c r="BO12" s="202"/>
      <c r="BP12" s="202"/>
      <c r="BQ12" s="202"/>
      <c r="BR12" s="202"/>
      <c r="BS12" s="202"/>
      <c r="BT12" s="202"/>
      <c r="BU12" s="203"/>
    </row>
    <row r="13" spans="1:73" ht="9" customHeight="1">
      <c r="A13" s="27"/>
      <c r="B13" s="419"/>
      <c r="C13" s="419"/>
      <c r="E13" s="192"/>
      <c r="F13" s="193"/>
      <c r="G13" s="193"/>
      <c r="H13" s="193"/>
      <c r="I13" s="193"/>
      <c r="J13" s="193"/>
      <c r="K13" s="193"/>
      <c r="L13" s="193"/>
      <c r="M13" s="193"/>
      <c r="N13" s="194"/>
      <c r="P13" s="192"/>
      <c r="Q13" s="193"/>
      <c r="R13" s="193"/>
      <c r="S13" s="193"/>
      <c r="T13" s="193"/>
      <c r="U13" s="193"/>
      <c r="V13" s="193"/>
      <c r="W13" s="193"/>
      <c r="X13" s="193"/>
      <c r="Y13" s="194"/>
      <c r="AA13" s="192"/>
      <c r="AB13" s="193"/>
      <c r="AC13" s="193"/>
      <c r="AD13" s="193"/>
      <c r="AE13" s="193"/>
      <c r="AF13" s="193"/>
      <c r="AG13" s="193"/>
      <c r="AH13" s="193"/>
      <c r="AI13" s="193"/>
      <c r="AJ13" s="194"/>
      <c r="AL13" s="23"/>
      <c r="AM13" s="408"/>
      <c r="AN13" s="409"/>
      <c r="AP13" s="201"/>
      <c r="AQ13" s="202"/>
      <c r="AR13" s="202"/>
      <c r="AS13" s="202"/>
      <c r="AT13" s="202"/>
      <c r="AU13" s="202"/>
      <c r="AV13" s="202"/>
      <c r="AW13" s="202"/>
      <c r="AX13" s="202"/>
      <c r="AY13" s="203"/>
      <c r="BA13" s="201"/>
      <c r="BB13" s="202"/>
      <c r="BC13" s="202"/>
      <c r="BD13" s="202"/>
      <c r="BE13" s="202"/>
      <c r="BF13" s="202"/>
      <c r="BG13" s="202"/>
      <c r="BH13" s="202"/>
      <c r="BI13" s="202"/>
      <c r="BJ13" s="203"/>
      <c r="BL13" s="201"/>
      <c r="BM13" s="202"/>
      <c r="BN13" s="202"/>
      <c r="BO13" s="202"/>
      <c r="BP13" s="202"/>
      <c r="BQ13" s="202"/>
      <c r="BR13" s="202"/>
      <c r="BS13" s="202"/>
      <c r="BT13" s="202"/>
      <c r="BU13" s="203"/>
    </row>
    <row r="14" spans="1:73" ht="9" customHeight="1">
      <c r="A14" s="27"/>
      <c r="B14" s="419"/>
      <c r="C14" s="419"/>
      <c r="E14" s="192"/>
      <c r="F14" s="193"/>
      <c r="G14" s="193"/>
      <c r="H14" s="193"/>
      <c r="I14" s="193"/>
      <c r="J14" s="193"/>
      <c r="K14" s="193"/>
      <c r="L14" s="193"/>
      <c r="M14" s="193"/>
      <c r="N14" s="194"/>
      <c r="P14" s="192"/>
      <c r="Q14" s="193"/>
      <c r="R14" s="193"/>
      <c r="S14" s="193"/>
      <c r="T14" s="193"/>
      <c r="U14" s="193"/>
      <c r="V14" s="193"/>
      <c r="W14" s="193"/>
      <c r="X14" s="193"/>
      <c r="Y14" s="194"/>
      <c r="AA14" s="192"/>
      <c r="AB14" s="193"/>
      <c r="AC14" s="193"/>
      <c r="AD14" s="193"/>
      <c r="AE14" s="193"/>
      <c r="AF14" s="193"/>
      <c r="AG14" s="193"/>
      <c r="AH14" s="193"/>
      <c r="AI14" s="193"/>
      <c r="AJ14" s="194"/>
      <c r="AL14" s="23"/>
      <c r="AM14" s="408"/>
      <c r="AN14" s="409"/>
      <c r="AP14" s="201"/>
      <c r="AQ14" s="202"/>
      <c r="AR14" s="202"/>
      <c r="AS14" s="202"/>
      <c r="AT14" s="202"/>
      <c r="AU14" s="202"/>
      <c r="AV14" s="202"/>
      <c r="AW14" s="202"/>
      <c r="AX14" s="202"/>
      <c r="AY14" s="203"/>
      <c r="BA14" s="201"/>
      <c r="BB14" s="202"/>
      <c r="BC14" s="202"/>
      <c r="BD14" s="202"/>
      <c r="BE14" s="202"/>
      <c r="BF14" s="202"/>
      <c r="BG14" s="202"/>
      <c r="BH14" s="202"/>
      <c r="BI14" s="202"/>
      <c r="BJ14" s="203"/>
      <c r="BL14" s="201"/>
      <c r="BM14" s="202"/>
      <c r="BN14" s="202"/>
      <c r="BO14" s="202"/>
      <c r="BP14" s="202"/>
      <c r="BQ14" s="202"/>
      <c r="BR14" s="202"/>
      <c r="BS14" s="202"/>
      <c r="BT14" s="202"/>
      <c r="BU14" s="203"/>
    </row>
    <row r="15" spans="1:73" ht="9" customHeight="1">
      <c r="A15" s="27"/>
      <c r="B15" s="419"/>
      <c r="C15" s="419"/>
      <c r="E15" s="192"/>
      <c r="F15" s="193"/>
      <c r="G15" s="193"/>
      <c r="H15" s="193"/>
      <c r="I15" s="193"/>
      <c r="J15" s="193"/>
      <c r="K15" s="193"/>
      <c r="L15" s="193"/>
      <c r="M15" s="193"/>
      <c r="N15" s="194"/>
      <c r="P15" s="192"/>
      <c r="Q15" s="193"/>
      <c r="R15" s="193"/>
      <c r="S15" s="193"/>
      <c r="T15" s="193"/>
      <c r="U15" s="193"/>
      <c r="V15" s="193"/>
      <c r="W15" s="193"/>
      <c r="X15" s="193"/>
      <c r="Y15" s="194"/>
      <c r="AA15" s="192"/>
      <c r="AB15" s="193"/>
      <c r="AC15" s="193"/>
      <c r="AD15" s="193"/>
      <c r="AE15" s="193"/>
      <c r="AF15" s="193"/>
      <c r="AG15" s="193"/>
      <c r="AH15" s="193"/>
      <c r="AI15" s="193"/>
      <c r="AJ15" s="194"/>
      <c r="AL15" s="23"/>
      <c r="AM15" s="408"/>
      <c r="AN15" s="409"/>
      <c r="AP15" s="201"/>
      <c r="AQ15" s="202"/>
      <c r="AR15" s="202"/>
      <c r="AS15" s="202"/>
      <c r="AT15" s="202"/>
      <c r="AU15" s="202"/>
      <c r="AV15" s="202"/>
      <c r="AW15" s="202"/>
      <c r="AX15" s="202"/>
      <c r="AY15" s="203"/>
      <c r="BA15" s="201"/>
      <c r="BB15" s="202"/>
      <c r="BC15" s="202"/>
      <c r="BD15" s="202"/>
      <c r="BE15" s="202"/>
      <c r="BF15" s="202"/>
      <c r="BG15" s="202"/>
      <c r="BH15" s="202"/>
      <c r="BI15" s="202"/>
      <c r="BJ15" s="203"/>
      <c r="BL15" s="201"/>
      <c r="BM15" s="202"/>
      <c r="BN15" s="202"/>
      <c r="BO15" s="202"/>
      <c r="BP15" s="202"/>
      <c r="BQ15" s="202"/>
      <c r="BR15" s="202"/>
      <c r="BS15" s="202"/>
      <c r="BT15" s="202"/>
      <c r="BU15" s="203"/>
    </row>
    <row r="16" spans="1:73" ht="9" customHeight="1">
      <c r="A16" s="27"/>
      <c r="B16" s="419"/>
      <c r="C16" s="419"/>
      <c r="E16" s="195"/>
      <c r="F16" s="196"/>
      <c r="G16" s="196"/>
      <c r="H16" s="196"/>
      <c r="I16" s="196"/>
      <c r="J16" s="196"/>
      <c r="K16" s="196"/>
      <c r="L16" s="196"/>
      <c r="M16" s="196"/>
      <c r="N16" s="197"/>
      <c r="P16" s="195"/>
      <c r="Q16" s="196"/>
      <c r="R16" s="196"/>
      <c r="S16" s="196"/>
      <c r="T16" s="196"/>
      <c r="U16" s="196"/>
      <c r="V16" s="196"/>
      <c r="W16" s="196"/>
      <c r="X16" s="196"/>
      <c r="Y16" s="197"/>
      <c r="AA16" s="195"/>
      <c r="AB16" s="196"/>
      <c r="AC16" s="196"/>
      <c r="AD16" s="196"/>
      <c r="AE16" s="196"/>
      <c r="AF16" s="196"/>
      <c r="AG16" s="196"/>
      <c r="AH16" s="196"/>
      <c r="AI16" s="196"/>
      <c r="AJ16" s="197"/>
      <c r="AL16" s="23"/>
      <c r="AM16" s="410"/>
      <c r="AN16" s="411"/>
      <c r="AP16" s="204"/>
      <c r="AQ16" s="205"/>
      <c r="AR16" s="205"/>
      <c r="AS16" s="205"/>
      <c r="AT16" s="205"/>
      <c r="AU16" s="205"/>
      <c r="AV16" s="205"/>
      <c r="AW16" s="205"/>
      <c r="AX16" s="205"/>
      <c r="AY16" s="206"/>
      <c r="BA16" s="204"/>
      <c r="BB16" s="205"/>
      <c r="BC16" s="205"/>
      <c r="BD16" s="205"/>
      <c r="BE16" s="205"/>
      <c r="BF16" s="205"/>
      <c r="BG16" s="205"/>
      <c r="BH16" s="205"/>
      <c r="BI16" s="205"/>
      <c r="BJ16" s="206"/>
      <c r="BL16" s="204"/>
      <c r="BM16" s="205"/>
      <c r="BN16" s="205"/>
      <c r="BO16" s="205"/>
      <c r="BP16" s="205"/>
      <c r="BQ16" s="205"/>
      <c r="BR16" s="205"/>
      <c r="BS16" s="205"/>
      <c r="BT16" s="205"/>
      <c r="BU16" s="206"/>
    </row>
    <row r="17" spans="1:73" ht="9" customHeight="1">
      <c r="A17" s="27"/>
      <c r="B17" s="405" t="s">
        <v>91</v>
      </c>
      <c r="C17" s="405"/>
      <c r="D17" s="28"/>
      <c r="E17" s="245" t="s">
        <v>92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8"/>
      <c r="P17" s="245" t="s">
        <v>95</v>
      </c>
      <c r="Q17" s="245"/>
      <c r="R17" s="245"/>
      <c r="S17" s="245"/>
      <c r="T17" s="245"/>
      <c r="U17" s="245"/>
      <c r="V17" s="245"/>
      <c r="W17" s="245"/>
      <c r="X17" s="245"/>
      <c r="Y17" s="245"/>
      <c r="Z17" s="28"/>
      <c r="AA17" s="245" t="s">
        <v>96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L17" s="23"/>
      <c r="AM17" s="238"/>
      <c r="AN17" s="238"/>
      <c r="AO17" s="28"/>
      <c r="AP17" s="238" t="s">
        <v>99</v>
      </c>
      <c r="AQ17" s="238"/>
      <c r="AR17" s="238"/>
      <c r="AS17" s="238"/>
      <c r="AT17" s="238"/>
      <c r="AU17" s="238"/>
      <c r="AV17" s="238"/>
      <c r="AW17" s="238"/>
      <c r="AX17" s="238"/>
      <c r="AY17" s="238"/>
      <c r="AZ17" s="207"/>
      <c r="BA17" s="238" t="s">
        <v>101</v>
      </c>
      <c r="BB17" s="238"/>
      <c r="BC17" s="238"/>
      <c r="BD17" s="238"/>
      <c r="BE17" s="238"/>
      <c r="BF17" s="238"/>
      <c r="BG17" s="238"/>
      <c r="BH17" s="238"/>
      <c r="BI17" s="238"/>
      <c r="BJ17" s="238"/>
      <c r="BK17" s="207"/>
      <c r="BL17" s="238" t="s">
        <v>102</v>
      </c>
      <c r="BM17" s="238"/>
      <c r="BN17" s="238"/>
      <c r="BO17" s="238"/>
      <c r="BP17" s="238"/>
      <c r="BQ17" s="238"/>
      <c r="BR17" s="238"/>
      <c r="BS17" s="238"/>
      <c r="BT17" s="238"/>
      <c r="BU17" s="238"/>
    </row>
    <row r="18" spans="1:73" ht="9" customHeight="1">
      <c r="A18" s="27"/>
      <c r="B18" s="246"/>
      <c r="C18" s="246"/>
      <c r="D18" s="28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8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8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L18" s="23"/>
      <c r="AM18" s="237"/>
      <c r="AN18" s="237"/>
      <c r="AO18" s="28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0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0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</row>
    <row r="19" spans="1:73" s="28" customFormat="1" ht="9" customHeight="1">
      <c r="A19" s="90"/>
      <c r="B19" s="420" t="s">
        <v>38</v>
      </c>
      <c r="C19" s="424" t="s">
        <v>88</v>
      </c>
      <c r="E19" s="211" t="s">
        <v>108</v>
      </c>
      <c r="F19" s="212"/>
      <c r="G19" s="212"/>
      <c r="H19" s="212"/>
      <c r="I19" s="212"/>
      <c r="J19" s="239" t="s">
        <v>6</v>
      </c>
      <c r="K19" s="239"/>
      <c r="L19" s="239"/>
      <c r="M19" s="239"/>
      <c r="N19" s="219"/>
      <c r="P19" s="211" t="s">
        <v>104</v>
      </c>
      <c r="Q19" s="212"/>
      <c r="R19" s="212"/>
      <c r="S19" s="212"/>
      <c r="T19" s="212"/>
      <c r="U19" s="239" t="s">
        <v>79</v>
      </c>
      <c r="V19" s="239"/>
      <c r="W19" s="239"/>
      <c r="X19" s="239"/>
      <c r="Y19" s="219"/>
      <c r="AA19" s="211" t="s">
        <v>86</v>
      </c>
      <c r="AB19" s="212"/>
      <c r="AC19" s="212"/>
      <c r="AD19" s="212"/>
      <c r="AE19" s="212"/>
      <c r="AF19" s="239" t="s">
        <v>119</v>
      </c>
      <c r="AG19" s="239"/>
      <c r="AH19" s="239"/>
      <c r="AI19" s="239"/>
      <c r="AJ19" s="219"/>
      <c r="AK19" s="89"/>
      <c r="AL19" s="89"/>
      <c r="AM19" s="412"/>
      <c r="AN19" s="413"/>
      <c r="AP19" s="228" t="s">
        <v>7</v>
      </c>
      <c r="AQ19" s="229"/>
      <c r="AR19" s="229"/>
      <c r="AS19" s="229"/>
      <c r="AT19" s="229"/>
      <c r="AU19" s="220" t="s">
        <v>6</v>
      </c>
      <c r="AV19" s="220"/>
      <c r="AW19" s="220"/>
      <c r="AX19" s="220"/>
      <c r="AY19" s="221"/>
      <c r="BA19" s="228" t="s">
        <v>114</v>
      </c>
      <c r="BB19" s="229"/>
      <c r="BC19" s="229"/>
      <c r="BD19" s="229"/>
      <c r="BE19" s="229"/>
      <c r="BF19" s="220" t="s">
        <v>76</v>
      </c>
      <c r="BG19" s="220"/>
      <c r="BH19" s="220"/>
      <c r="BI19" s="220"/>
      <c r="BJ19" s="221"/>
      <c r="BL19" s="228" t="s">
        <v>106</v>
      </c>
      <c r="BM19" s="229"/>
      <c r="BN19" s="229"/>
      <c r="BO19" s="229"/>
      <c r="BP19" s="229"/>
      <c r="BQ19" s="220" t="s">
        <v>49</v>
      </c>
      <c r="BR19" s="220"/>
      <c r="BS19" s="220"/>
      <c r="BT19" s="220"/>
      <c r="BU19" s="221"/>
    </row>
    <row r="20" spans="1:73" s="28" customFormat="1" ht="9" customHeight="1">
      <c r="A20" s="90"/>
      <c r="B20" s="421"/>
      <c r="C20" s="425"/>
      <c r="E20" s="213"/>
      <c r="F20" s="240"/>
      <c r="G20" s="240"/>
      <c r="H20" s="240"/>
      <c r="I20" s="240"/>
      <c r="J20" s="216"/>
      <c r="K20" s="216"/>
      <c r="L20" s="216"/>
      <c r="M20" s="216"/>
      <c r="N20" s="217"/>
      <c r="P20" s="213"/>
      <c r="Q20" s="240"/>
      <c r="R20" s="240"/>
      <c r="S20" s="240"/>
      <c r="T20" s="240"/>
      <c r="U20" s="216"/>
      <c r="V20" s="216"/>
      <c r="W20" s="216"/>
      <c r="X20" s="216"/>
      <c r="Y20" s="217"/>
      <c r="AA20" s="213"/>
      <c r="AB20" s="240"/>
      <c r="AC20" s="240"/>
      <c r="AD20" s="240"/>
      <c r="AE20" s="240"/>
      <c r="AF20" s="216"/>
      <c r="AG20" s="216"/>
      <c r="AH20" s="216"/>
      <c r="AI20" s="216"/>
      <c r="AJ20" s="217"/>
      <c r="AK20" s="89"/>
      <c r="AL20" s="89"/>
      <c r="AM20" s="414"/>
      <c r="AN20" s="415"/>
      <c r="AP20" s="230"/>
      <c r="AQ20" s="231"/>
      <c r="AR20" s="231"/>
      <c r="AS20" s="231"/>
      <c r="AT20" s="231"/>
      <c r="AU20" s="222"/>
      <c r="AV20" s="222"/>
      <c r="AW20" s="222"/>
      <c r="AX20" s="222"/>
      <c r="AY20" s="223"/>
      <c r="BA20" s="230"/>
      <c r="BB20" s="231"/>
      <c r="BC20" s="231"/>
      <c r="BD20" s="231"/>
      <c r="BE20" s="231"/>
      <c r="BF20" s="222"/>
      <c r="BG20" s="222"/>
      <c r="BH20" s="222"/>
      <c r="BI20" s="222"/>
      <c r="BJ20" s="223"/>
      <c r="BL20" s="230"/>
      <c r="BM20" s="231"/>
      <c r="BN20" s="231"/>
      <c r="BO20" s="231"/>
      <c r="BP20" s="231"/>
      <c r="BQ20" s="222"/>
      <c r="BR20" s="222"/>
      <c r="BS20" s="222"/>
      <c r="BT20" s="222"/>
      <c r="BU20" s="223"/>
    </row>
    <row r="21" spans="1:73" s="28" customFormat="1" ht="9" customHeight="1">
      <c r="A21" s="90"/>
      <c r="B21" s="422" t="s">
        <v>42</v>
      </c>
      <c r="C21" s="426" t="s">
        <v>1</v>
      </c>
      <c r="E21" s="241" t="s">
        <v>109</v>
      </c>
      <c r="F21" s="242"/>
      <c r="G21" s="242"/>
      <c r="H21" s="242"/>
      <c r="I21" s="242"/>
      <c r="J21" s="218" t="s">
        <v>6</v>
      </c>
      <c r="K21" s="218"/>
      <c r="L21" s="218"/>
      <c r="M21" s="218"/>
      <c r="N21" s="214"/>
      <c r="P21" s="241" t="s">
        <v>105</v>
      </c>
      <c r="Q21" s="242"/>
      <c r="R21" s="242"/>
      <c r="S21" s="242"/>
      <c r="T21" s="242"/>
      <c r="U21" s="218" t="s">
        <v>79</v>
      </c>
      <c r="V21" s="218"/>
      <c r="W21" s="218"/>
      <c r="X21" s="218"/>
      <c r="Y21" s="214"/>
      <c r="AA21" s="241" t="s">
        <v>87</v>
      </c>
      <c r="AB21" s="242"/>
      <c r="AC21" s="242"/>
      <c r="AD21" s="242"/>
      <c r="AE21" s="242"/>
      <c r="AF21" s="218" t="s">
        <v>120</v>
      </c>
      <c r="AG21" s="218"/>
      <c r="AH21" s="218"/>
      <c r="AI21" s="218"/>
      <c r="AJ21" s="214"/>
      <c r="AK21" s="89"/>
      <c r="AL21" s="89"/>
      <c r="AM21" s="414"/>
      <c r="AN21" s="415"/>
      <c r="AP21" s="232" t="s">
        <v>8</v>
      </c>
      <c r="AQ21" s="233"/>
      <c r="AR21" s="233"/>
      <c r="AS21" s="233"/>
      <c r="AT21" s="233"/>
      <c r="AU21" s="224" t="s">
        <v>6</v>
      </c>
      <c r="AV21" s="224"/>
      <c r="AW21" s="224"/>
      <c r="AX21" s="224"/>
      <c r="AY21" s="225"/>
      <c r="BA21" s="232" t="s">
        <v>115</v>
      </c>
      <c r="BB21" s="233"/>
      <c r="BC21" s="233"/>
      <c r="BD21" s="233"/>
      <c r="BE21" s="233"/>
      <c r="BF21" s="224" t="s">
        <v>76</v>
      </c>
      <c r="BG21" s="224"/>
      <c r="BH21" s="224"/>
      <c r="BI21" s="224"/>
      <c r="BJ21" s="225"/>
      <c r="BL21" s="232" t="s">
        <v>107</v>
      </c>
      <c r="BM21" s="233"/>
      <c r="BN21" s="233"/>
      <c r="BO21" s="233"/>
      <c r="BP21" s="233"/>
      <c r="BQ21" s="224" t="s">
        <v>49</v>
      </c>
      <c r="BR21" s="224"/>
      <c r="BS21" s="224"/>
      <c r="BT21" s="224"/>
      <c r="BU21" s="225"/>
    </row>
    <row r="22" spans="1:73" s="28" customFormat="1" ht="9" customHeight="1">
      <c r="A22" s="90"/>
      <c r="B22" s="423"/>
      <c r="C22" s="427"/>
      <c r="E22" s="243"/>
      <c r="F22" s="244"/>
      <c r="G22" s="244"/>
      <c r="H22" s="244"/>
      <c r="I22" s="244"/>
      <c r="J22" s="215"/>
      <c r="K22" s="215"/>
      <c r="L22" s="215"/>
      <c r="M22" s="215"/>
      <c r="N22" s="210"/>
      <c r="P22" s="243"/>
      <c r="Q22" s="244"/>
      <c r="R22" s="244"/>
      <c r="S22" s="244"/>
      <c r="T22" s="244"/>
      <c r="U22" s="215"/>
      <c r="V22" s="215"/>
      <c r="W22" s="215"/>
      <c r="X22" s="215"/>
      <c r="Y22" s="210"/>
      <c r="AA22" s="243"/>
      <c r="AB22" s="244"/>
      <c r="AC22" s="244"/>
      <c r="AD22" s="244"/>
      <c r="AE22" s="244"/>
      <c r="AF22" s="215"/>
      <c r="AG22" s="215"/>
      <c r="AH22" s="215"/>
      <c r="AI22" s="215"/>
      <c r="AJ22" s="210"/>
      <c r="AK22" s="89"/>
      <c r="AL22" s="89"/>
      <c r="AM22" s="414"/>
      <c r="AN22" s="415"/>
      <c r="AP22" s="234"/>
      <c r="AQ22" s="235"/>
      <c r="AR22" s="235"/>
      <c r="AS22" s="235"/>
      <c r="AT22" s="235"/>
      <c r="AU22" s="226"/>
      <c r="AV22" s="226"/>
      <c r="AW22" s="226"/>
      <c r="AX22" s="226"/>
      <c r="AY22" s="227"/>
      <c r="BA22" s="234"/>
      <c r="BB22" s="235"/>
      <c r="BC22" s="235"/>
      <c r="BD22" s="235"/>
      <c r="BE22" s="235"/>
      <c r="BF22" s="226"/>
      <c r="BG22" s="226"/>
      <c r="BH22" s="226"/>
      <c r="BI22" s="226"/>
      <c r="BJ22" s="227"/>
      <c r="BL22" s="234"/>
      <c r="BM22" s="235"/>
      <c r="BN22" s="235"/>
      <c r="BO22" s="235"/>
      <c r="BP22" s="235"/>
      <c r="BQ22" s="226"/>
      <c r="BR22" s="226"/>
      <c r="BS22" s="226"/>
      <c r="BT22" s="226"/>
      <c r="BU22" s="227"/>
    </row>
    <row r="23" spans="1:73" ht="9" customHeight="1">
      <c r="A23" s="27"/>
      <c r="B23" s="418"/>
      <c r="C23" s="419"/>
      <c r="E23" s="189"/>
      <c r="F23" s="190"/>
      <c r="G23" s="190"/>
      <c r="H23" s="190"/>
      <c r="I23" s="190"/>
      <c r="J23" s="190"/>
      <c r="K23" s="190"/>
      <c r="L23" s="190"/>
      <c r="M23" s="190"/>
      <c r="N23" s="191"/>
      <c r="P23" s="189"/>
      <c r="Q23" s="190"/>
      <c r="R23" s="190"/>
      <c r="S23" s="190"/>
      <c r="T23" s="190"/>
      <c r="U23" s="190"/>
      <c r="V23" s="190"/>
      <c r="W23" s="190"/>
      <c r="X23" s="190"/>
      <c r="Y23" s="191"/>
      <c r="AA23" s="189"/>
      <c r="AB23" s="190"/>
      <c r="AC23" s="190"/>
      <c r="AD23" s="190"/>
      <c r="AE23" s="190"/>
      <c r="AF23" s="190"/>
      <c r="AG23" s="190"/>
      <c r="AH23" s="190"/>
      <c r="AI23" s="190"/>
      <c r="AJ23" s="191"/>
      <c r="AL23" s="23"/>
      <c r="AM23" s="414"/>
      <c r="AN23" s="415"/>
      <c r="AP23" s="198"/>
      <c r="AQ23" s="199"/>
      <c r="AR23" s="199"/>
      <c r="AS23" s="199"/>
      <c r="AT23" s="199"/>
      <c r="AU23" s="199"/>
      <c r="AV23" s="199"/>
      <c r="AW23" s="199"/>
      <c r="AX23" s="199"/>
      <c r="AY23" s="200"/>
      <c r="BA23" s="198"/>
      <c r="BB23" s="199"/>
      <c r="BC23" s="199"/>
      <c r="BD23" s="199"/>
      <c r="BE23" s="199"/>
      <c r="BF23" s="199"/>
      <c r="BG23" s="199"/>
      <c r="BH23" s="199"/>
      <c r="BI23" s="199"/>
      <c r="BJ23" s="200"/>
      <c r="BL23" s="198"/>
      <c r="BM23" s="199"/>
      <c r="BN23" s="199"/>
      <c r="BO23" s="199"/>
      <c r="BP23" s="199"/>
      <c r="BQ23" s="199"/>
      <c r="BR23" s="199"/>
      <c r="BS23" s="199"/>
      <c r="BT23" s="199"/>
      <c r="BU23" s="200"/>
    </row>
    <row r="24" spans="1:73" ht="9" customHeight="1">
      <c r="A24" s="27"/>
      <c r="B24" s="419"/>
      <c r="C24" s="419"/>
      <c r="E24" s="192"/>
      <c r="F24" s="193"/>
      <c r="G24" s="193"/>
      <c r="H24" s="193"/>
      <c r="I24" s="193"/>
      <c r="J24" s="193"/>
      <c r="K24" s="193"/>
      <c r="L24" s="193"/>
      <c r="M24" s="193"/>
      <c r="N24" s="194"/>
      <c r="P24" s="192"/>
      <c r="Q24" s="193"/>
      <c r="R24" s="193"/>
      <c r="S24" s="193"/>
      <c r="T24" s="193"/>
      <c r="U24" s="193"/>
      <c r="V24" s="193"/>
      <c r="W24" s="193"/>
      <c r="X24" s="193"/>
      <c r="Y24" s="194"/>
      <c r="AA24" s="192"/>
      <c r="AB24" s="193"/>
      <c r="AC24" s="193"/>
      <c r="AD24" s="193"/>
      <c r="AE24" s="193"/>
      <c r="AF24" s="193"/>
      <c r="AG24" s="193"/>
      <c r="AH24" s="193"/>
      <c r="AI24" s="193"/>
      <c r="AJ24" s="194"/>
      <c r="AL24" s="23"/>
      <c r="AM24" s="414"/>
      <c r="AN24" s="415"/>
      <c r="AP24" s="201"/>
      <c r="AQ24" s="202"/>
      <c r="AR24" s="202"/>
      <c r="AS24" s="202"/>
      <c r="AT24" s="202"/>
      <c r="AU24" s="202"/>
      <c r="AV24" s="202"/>
      <c r="AW24" s="202"/>
      <c r="AX24" s="202"/>
      <c r="AY24" s="203"/>
      <c r="BA24" s="201"/>
      <c r="BB24" s="202"/>
      <c r="BC24" s="202"/>
      <c r="BD24" s="202"/>
      <c r="BE24" s="202"/>
      <c r="BF24" s="202"/>
      <c r="BG24" s="202"/>
      <c r="BH24" s="202"/>
      <c r="BI24" s="202"/>
      <c r="BJ24" s="203"/>
      <c r="BL24" s="201"/>
      <c r="BM24" s="202"/>
      <c r="BN24" s="202"/>
      <c r="BO24" s="202"/>
      <c r="BP24" s="202"/>
      <c r="BQ24" s="202"/>
      <c r="BR24" s="202"/>
      <c r="BS24" s="202"/>
      <c r="BT24" s="202"/>
      <c r="BU24" s="203"/>
    </row>
    <row r="25" spans="1:73" ht="9" customHeight="1">
      <c r="A25" s="27"/>
      <c r="B25" s="419"/>
      <c r="C25" s="419"/>
      <c r="E25" s="192"/>
      <c r="F25" s="193"/>
      <c r="G25" s="193"/>
      <c r="H25" s="193"/>
      <c r="I25" s="193"/>
      <c r="J25" s="193"/>
      <c r="K25" s="193"/>
      <c r="L25" s="193"/>
      <c r="M25" s="193"/>
      <c r="N25" s="194"/>
      <c r="P25" s="192"/>
      <c r="Q25" s="193"/>
      <c r="R25" s="193"/>
      <c r="S25" s="193"/>
      <c r="T25" s="193"/>
      <c r="U25" s="193"/>
      <c r="V25" s="193"/>
      <c r="W25" s="193"/>
      <c r="X25" s="193"/>
      <c r="Y25" s="194"/>
      <c r="AA25" s="192"/>
      <c r="AB25" s="193"/>
      <c r="AC25" s="193"/>
      <c r="AD25" s="193"/>
      <c r="AE25" s="193"/>
      <c r="AF25" s="193"/>
      <c r="AG25" s="193"/>
      <c r="AH25" s="193"/>
      <c r="AI25" s="193"/>
      <c r="AJ25" s="194"/>
      <c r="AL25" s="23"/>
      <c r="AM25" s="414"/>
      <c r="AN25" s="415"/>
      <c r="AP25" s="201"/>
      <c r="AQ25" s="202"/>
      <c r="AR25" s="202"/>
      <c r="AS25" s="202"/>
      <c r="AT25" s="202"/>
      <c r="AU25" s="202"/>
      <c r="AV25" s="202"/>
      <c r="AW25" s="202"/>
      <c r="AX25" s="202"/>
      <c r="AY25" s="203"/>
      <c r="BA25" s="201"/>
      <c r="BB25" s="202"/>
      <c r="BC25" s="202"/>
      <c r="BD25" s="202"/>
      <c r="BE25" s="202"/>
      <c r="BF25" s="202"/>
      <c r="BG25" s="202"/>
      <c r="BH25" s="202"/>
      <c r="BI25" s="202"/>
      <c r="BJ25" s="203"/>
      <c r="BL25" s="201"/>
      <c r="BM25" s="202"/>
      <c r="BN25" s="202"/>
      <c r="BO25" s="202"/>
      <c r="BP25" s="202"/>
      <c r="BQ25" s="202"/>
      <c r="BR25" s="202"/>
      <c r="BS25" s="202"/>
      <c r="BT25" s="202"/>
      <c r="BU25" s="203"/>
    </row>
    <row r="26" spans="1:73" ht="9" customHeight="1">
      <c r="A26" s="27"/>
      <c r="B26" s="419"/>
      <c r="C26" s="419"/>
      <c r="E26" s="192"/>
      <c r="F26" s="193"/>
      <c r="G26" s="193"/>
      <c r="H26" s="193"/>
      <c r="I26" s="193"/>
      <c r="J26" s="193"/>
      <c r="K26" s="193"/>
      <c r="L26" s="193"/>
      <c r="M26" s="193"/>
      <c r="N26" s="194"/>
      <c r="P26" s="192"/>
      <c r="Q26" s="193"/>
      <c r="R26" s="193"/>
      <c r="S26" s="193"/>
      <c r="T26" s="193"/>
      <c r="U26" s="193"/>
      <c r="V26" s="193"/>
      <c r="W26" s="193"/>
      <c r="X26" s="193"/>
      <c r="Y26" s="194"/>
      <c r="AA26" s="192"/>
      <c r="AB26" s="193"/>
      <c r="AC26" s="193"/>
      <c r="AD26" s="193"/>
      <c r="AE26" s="193"/>
      <c r="AF26" s="193"/>
      <c r="AG26" s="193"/>
      <c r="AH26" s="193"/>
      <c r="AI26" s="193"/>
      <c r="AJ26" s="194"/>
      <c r="AL26" s="23"/>
      <c r="AM26" s="414"/>
      <c r="AN26" s="415"/>
      <c r="AP26" s="201"/>
      <c r="AQ26" s="202"/>
      <c r="AR26" s="202"/>
      <c r="AS26" s="202"/>
      <c r="AT26" s="202"/>
      <c r="AU26" s="202"/>
      <c r="AV26" s="202"/>
      <c r="AW26" s="202"/>
      <c r="AX26" s="202"/>
      <c r="AY26" s="203"/>
      <c r="BA26" s="201"/>
      <c r="BB26" s="202"/>
      <c r="BC26" s="202"/>
      <c r="BD26" s="202"/>
      <c r="BE26" s="202"/>
      <c r="BF26" s="202"/>
      <c r="BG26" s="202"/>
      <c r="BH26" s="202"/>
      <c r="BI26" s="202"/>
      <c r="BJ26" s="203"/>
      <c r="BL26" s="201"/>
      <c r="BM26" s="202"/>
      <c r="BN26" s="202"/>
      <c r="BO26" s="202"/>
      <c r="BP26" s="202"/>
      <c r="BQ26" s="202"/>
      <c r="BR26" s="202"/>
      <c r="BS26" s="202"/>
      <c r="BT26" s="202"/>
      <c r="BU26" s="203"/>
    </row>
    <row r="27" spans="1:73" ht="9" customHeight="1">
      <c r="A27" s="27"/>
      <c r="B27" s="419"/>
      <c r="C27" s="419"/>
      <c r="E27" s="192"/>
      <c r="F27" s="193"/>
      <c r="G27" s="193"/>
      <c r="H27" s="193"/>
      <c r="I27" s="193"/>
      <c r="J27" s="193"/>
      <c r="K27" s="193"/>
      <c r="L27" s="193"/>
      <c r="M27" s="193"/>
      <c r="N27" s="194"/>
      <c r="P27" s="192"/>
      <c r="Q27" s="193"/>
      <c r="R27" s="193"/>
      <c r="S27" s="193"/>
      <c r="T27" s="193"/>
      <c r="U27" s="193"/>
      <c r="V27" s="193"/>
      <c r="W27" s="193"/>
      <c r="X27" s="193"/>
      <c r="Y27" s="194"/>
      <c r="AA27" s="192"/>
      <c r="AB27" s="193"/>
      <c r="AC27" s="193"/>
      <c r="AD27" s="193"/>
      <c r="AE27" s="193"/>
      <c r="AF27" s="193"/>
      <c r="AG27" s="193"/>
      <c r="AH27" s="193"/>
      <c r="AI27" s="193"/>
      <c r="AJ27" s="194"/>
      <c r="AL27" s="23"/>
      <c r="AM27" s="414"/>
      <c r="AN27" s="415"/>
      <c r="AP27" s="201"/>
      <c r="AQ27" s="202"/>
      <c r="AR27" s="202"/>
      <c r="AS27" s="202"/>
      <c r="AT27" s="202"/>
      <c r="AU27" s="202"/>
      <c r="AV27" s="202"/>
      <c r="AW27" s="202"/>
      <c r="AX27" s="202"/>
      <c r="AY27" s="203"/>
      <c r="BA27" s="201"/>
      <c r="BB27" s="202"/>
      <c r="BC27" s="202"/>
      <c r="BD27" s="202"/>
      <c r="BE27" s="202"/>
      <c r="BF27" s="202"/>
      <c r="BG27" s="202"/>
      <c r="BH27" s="202"/>
      <c r="BI27" s="202"/>
      <c r="BJ27" s="203"/>
      <c r="BL27" s="201"/>
      <c r="BM27" s="202"/>
      <c r="BN27" s="202"/>
      <c r="BO27" s="202"/>
      <c r="BP27" s="202"/>
      <c r="BQ27" s="202"/>
      <c r="BR27" s="202"/>
      <c r="BS27" s="202"/>
      <c r="BT27" s="202"/>
      <c r="BU27" s="203"/>
    </row>
    <row r="28" spans="1:73" ht="9" customHeight="1">
      <c r="A28" s="27"/>
      <c r="B28" s="419"/>
      <c r="C28" s="419"/>
      <c r="E28" s="192"/>
      <c r="F28" s="193"/>
      <c r="G28" s="193"/>
      <c r="H28" s="193"/>
      <c r="I28" s="193"/>
      <c r="J28" s="193"/>
      <c r="K28" s="193"/>
      <c r="L28" s="193"/>
      <c r="M28" s="193"/>
      <c r="N28" s="194"/>
      <c r="P28" s="192"/>
      <c r="Q28" s="193"/>
      <c r="R28" s="193"/>
      <c r="S28" s="193"/>
      <c r="T28" s="193"/>
      <c r="U28" s="193"/>
      <c r="V28" s="193"/>
      <c r="W28" s="193"/>
      <c r="X28" s="193"/>
      <c r="Y28" s="194"/>
      <c r="AA28" s="192"/>
      <c r="AB28" s="193"/>
      <c r="AC28" s="193"/>
      <c r="AD28" s="193"/>
      <c r="AE28" s="193"/>
      <c r="AF28" s="193"/>
      <c r="AG28" s="193"/>
      <c r="AH28" s="193"/>
      <c r="AI28" s="193"/>
      <c r="AJ28" s="194"/>
      <c r="AL28" s="23"/>
      <c r="AM28" s="414"/>
      <c r="AN28" s="415"/>
      <c r="AP28" s="201"/>
      <c r="AQ28" s="202"/>
      <c r="AR28" s="202"/>
      <c r="AS28" s="202"/>
      <c r="AT28" s="202"/>
      <c r="AU28" s="202"/>
      <c r="AV28" s="202"/>
      <c r="AW28" s="202"/>
      <c r="AX28" s="202"/>
      <c r="AY28" s="203"/>
      <c r="BA28" s="201"/>
      <c r="BB28" s="202"/>
      <c r="BC28" s="202"/>
      <c r="BD28" s="202"/>
      <c r="BE28" s="202"/>
      <c r="BF28" s="202"/>
      <c r="BG28" s="202"/>
      <c r="BH28" s="202"/>
      <c r="BI28" s="202"/>
      <c r="BJ28" s="203"/>
      <c r="BL28" s="201"/>
      <c r="BM28" s="202"/>
      <c r="BN28" s="202"/>
      <c r="BO28" s="202"/>
      <c r="BP28" s="202"/>
      <c r="BQ28" s="202"/>
      <c r="BR28" s="202"/>
      <c r="BS28" s="202"/>
      <c r="BT28" s="202"/>
      <c r="BU28" s="203"/>
    </row>
    <row r="29" spans="1:73" ht="9" customHeight="1">
      <c r="A29" s="27"/>
      <c r="B29" s="419"/>
      <c r="C29" s="419"/>
      <c r="E29" s="192"/>
      <c r="F29" s="193"/>
      <c r="G29" s="193"/>
      <c r="H29" s="193"/>
      <c r="I29" s="193"/>
      <c r="J29" s="193"/>
      <c r="K29" s="193"/>
      <c r="L29" s="193"/>
      <c r="M29" s="193"/>
      <c r="N29" s="194"/>
      <c r="P29" s="192"/>
      <c r="Q29" s="193"/>
      <c r="R29" s="193"/>
      <c r="S29" s="193"/>
      <c r="T29" s="193"/>
      <c r="U29" s="193"/>
      <c r="V29" s="193"/>
      <c r="W29" s="193"/>
      <c r="X29" s="193"/>
      <c r="Y29" s="194"/>
      <c r="AA29" s="192"/>
      <c r="AB29" s="193"/>
      <c r="AC29" s="193"/>
      <c r="AD29" s="193"/>
      <c r="AE29" s="193"/>
      <c r="AF29" s="193"/>
      <c r="AG29" s="193"/>
      <c r="AH29" s="193"/>
      <c r="AI29" s="193"/>
      <c r="AJ29" s="194"/>
      <c r="AL29" s="23"/>
      <c r="AM29" s="414"/>
      <c r="AN29" s="415"/>
      <c r="AP29" s="201"/>
      <c r="AQ29" s="202"/>
      <c r="AR29" s="202"/>
      <c r="AS29" s="202"/>
      <c r="AT29" s="202"/>
      <c r="AU29" s="202"/>
      <c r="AV29" s="202"/>
      <c r="AW29" s="202"/>
      <c r="AX29" s="202"/>
      <c r="AY29" s="203"/>
      <c r="BA29" s="201"/>
      <c r="BB29" s="202"/>
      <c r="BC29" s="202"/>
      <c r="BD29" s="202"/>
      <c r="BE29" s="202"/>
      <c r="BF29" s="202"/>
      <c r="BG29" s="202"/>
      <c r="BH29" s="202"/>
      <c r="BI29" s="202"/>
      <c r="BJ29" s="203"/>
      <c r="BL29" s="201"/>
      <c r="BM29" s="202"/>
      <c r="BN29" s="202"/>
      <c r="BO29" s="202"/>
      <c r="BP29" s="202"/>
      <c r="BQ29" s="202"/>
      <c r="BR29" s="202"/>
      <c r="BS29" s="202"/>
      <c r="BT29" s="202"/>
      <c r="BU29" s="203"/>
    </row>
    <row r="30" spans="1:73" ht="9" customHeight="1">
      <c r="A30" s="27"/>
      <c r="B30" s="419"/>
      <c r="C30" s="419"/>
      <c r="E30" s="195"/>
      <c r="F30" s="196"/>
      <c r="G30" s="196"/>
      <c r="H30" s="196"/>
      <c r="I30" s="196"/>
      <c r="J30" s="196"/>
      <c r="K30" s="196"/>
      <c r="L30" s="196"/>
      <c r="M30" s="196"/>
      <c r="N30" s="197"/>
      <c r="P30" s="195"/>
      <c r="Q30" s="196"/>
      <c r="R30" s="196"/>
      <c r="S30" s="196"/>
      <c r="T30" s="196"/>
      <c r="U30" s="196"/>
      <c r="V30" s="196"/>
      <c r="W30" s="196"/>
      <c r="X30" s="196"/>
      <c r="Y30" s="197"/>
      <c r="AA30" s="195"/>
      <c r="AB30" s="196"/>
      <c r="AC30" s="196"/>
      <c r="AD30" s="196"/>
      <c r="AE30" s="196"/>
      <c r="AF30" s="196"/>
      <c r="AG30" s="196"/>
      <c r="AH30" s="196"/>
      <c r="AI30" s="196"/>
      <c r="AJ30" s="197"/>
      <c r="AL30" s="23"/>
      <c r="AM30" s="416"/>
      <c r="AN30" s="417"/>
      <c r="AP30" s="204"/>
      <c r="AQ30" s="205"/>
      <c r="AR30" s="205"/>
      <c r="AS30" s="205"/>
      <c r="AT30" s="205"/>
      <c r="AU30" s="205"/>
      <c r="AV30" s="205"/>
      <c r="AW30" s="205"/>
      <c r="AX30" s="205"/>
      <c r="AY30" s="206"/>
      <c r="BA30" s="204"/>
      <c r="BB30" s="205"/>
      <c r="BC30" s="205"/>
      <c r="BD30" s="205"/>
      <c r="BE30" s="205"/>
      <c r="BF30" s="205"/>
      <c r="BG30" s="205"/>
      <c r="BH30" s="205"/>
      <c r="BI30" s="205"/>
      <c r="BJ30" s="206"/>
      <c r="BL30" s="204"/>
      <c r="BM30" s="205"/>
      <c r="BN30" s="205"/>
      <c r="BO30" s="205"/>
      <c r="BP30" s="205"/>
      <c r="BQ30" s="205"/>
      <c r="BR30" s="205"/>
      <c r="BS30" s="205"/>
      <c r="BT30" s="205"/>
      <c r="BU30" s="206"/>
    </row>
    <row r="31" spans="1:37" ht="9" customHeight="1">
      <c r="A31" s="27"/>
      <c r="AB31" s="23"/>
      <c r="AC31" s="23"/>
      <c r="AD31" s="23"/>
      <c r="AE31" s="23"/>
      <c r="AF31" s="23"/>
      <c r="AG31" s="23"/>
      <c r="AK31" s="1"/>
    </row>
    <row r="32" spans="1:33" ht="9" customHeight="1">
      <c r="A32" s="27"/>
      <c r="AE32" s="23"/>
      <c r="AF32" s="23"/>
      <c r="AG32" s="23"/>
    </row>
    <row r="33" spans="1:40" ht="9" customHeight="1">
      <c r="A33" s="269" t="s">
        <v>232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M33" s="337" t="s">
        <v>125</v>
      </c>
      <c r="AN33" s="337"/>
    </row>
    <row r="34" spans="1:40" ht="9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M34" s="338"/>
      <c r="AN34" s="338"/>
    </row>
    <row r="35" spans="1:40" ht="9" customHeight="1">
      <c r="A35" s="27"/>
      <c r="AF35" s="23"/>
      <c r="AG35" s="23"/>
      <c r="AM35" s="351" t="s">
        <v>5</v>
      </c>
      <c r="AN35" s="353" t="s">
        <v>2</v>
      </c>
    </row>
    <row r="36" spans="1:40" ht="9" customHeight="1">
      <c r="A36" s="27"/>
      <c r="B36" s="403" t="s">
        <v>39</v>
      </c>
      <c r="C36" s="403"/>
      <c r="AM36" s="352"/>
      <c r="AN36" s="354"/>
    </row>
    <row r="37" spans="1:40" ht="9" customHeight="1">
      <c r="A37" s="27"/>
      <c r="B37" s="404"/>
      <c r="C37" s="404"/>
      <c r="D37" s="21"/>
      <c r="E37" s="21"/>
      <c r="F37" s="21"/>
      <c r="G37" s="21"/>
      <c r="H37" s="21"/>
      <c r="I37" s="337" t="s">
        <v>124</v>
      </c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AM37" s="355" t="s">
        <v>12</v>
      </c>
      <c r="AN37" s="357" t="s">
        <v>88</v>
      </c>
    </row>
    <row r="38" spans="1:40" ht="9" customHeight="1" thickBot="1">
      <c r="A38" s="27"/>
      <c r="B38" s="32" t="s">
        <v>10</v>
      </c>
      <c r="C38" s="33" t="s">
        <v>36</v>
      </c>
      <c r="D38" s="34"/>
      <c r="E38" s="34"/>
      <c r="F38" s="31"/>
      <c r="G38" s="31"/>
      <c r="H38" s="31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U38" s="91"/>
      <c r="V38" s="91"/>
      <c r="W38" s="91"/>
      <c r="X38" s="91"/>
      <c r="Y38" s="91"/>
      <c r="Z38" s="91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5"/>
      <c r="AM38" s="356"/>
      <c r="AN38" s="358"/>
    </row>
    <row r="39" spans="1:37" ht="9" customHeight="1" thickTop="1">
      <c r="A39" s="27"/>
      <c r="B39" s="35" t="s">
        <v>40</v>
      </c>
      <c r="C39" s="36" t="s">
        <v>41</v>
      </c>
      <c r="D39" s="37"/>
      <c r="E39" s="38"/>
      <c r="F39" s="102"/>
      <c r="G39" s="102"/>
      <c r="H39" s="102"/>
      <c r="I39" s="339" t="s">
        <v>126</v>
      </c>
      <c r="J39" s="339"/>
      <c r="K39" s="339"/>
      <c r="L39" s="339"/>
      <c r="M39" s="340"/>
      <c r="N39" s="343" t="s">
        <v>127</v>
      </c>
      <c r="O39" s="344"/>
      <c r="P39" s="344"/>
      <c r="Q39" s="344"/>
      <c r="R39" s="344"/>
      <c r="S39" s="344"/>
      <c r="U39" s="91"/>
      <c r="V39" s="91"/>
      <c r="W39" s="91"/>
      <c r="X39" s="91"/>
      <c r="Y39" s="91"/>
      <c r="Z39" s="91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5"/>
    </row>
    <row r="40" spans="1:37" ht="9" customHeight="1" thickBot="1">
      <c r="A40" s="27"/>
      <c r="D40" s="21"/>
      <c r="E40" s="29"/>
      <c r="F40" s="28"/>
      <c r="G40" s="85">
        <v>21</v>
      </c>
      <c r="H40" s="85">
        <v>25</v>
      </c>
      <c r="I40" s="341"/>
      <c r="J40" s="341"/>
      <c r="K40" s="341"/>
      <c r="L40" s="341"/>
      <c r="M40" s="342"/>
      <c r="N40" s="345"/>
      <c r="O40" s="346"/>
      <c r="P40" s="346"/>
      <c r="Q40" s="346"/>
      <c r="R40" s="346"/>
      <c r="S40" s="346"/>
      <c r="U40" s="92"/>
      <c r="V40" s="92"/>
      <c r="W40" s="92"/>
      <c r="X40" s="92"/>
      <c r="Y40" s="92"/>
      <c r="Z40" s="92"/>
      <c r="AA40" s="93"/>
      <c r="AB40" s="93"/>
      <c r="AC40" s="93"/>
      <c r="AD40" s="93"/>
      <c r="AE40" s="93"/>
      <c r="AF40" s="25"/>
      <c r="AG40" s="25"/>
      <c r="AH40" s="25"/>
      <c r="AI40" s="25"/>
      <c r="AJ40" s="25"/>
      <c r="AK40" s="25"/>
    </row>
    <row r="41" spans="1:37" ht="9" customHeight="1" thickBot="1" thickTop="1">
      <c r="A41" s="27"/>
      <c r="D41" s="21"/>
      <c r="E41" s="21"/>
      <c r="F41" s="103"/>
      <c r="G41" s="188">
        <v>13</v>
      </c>
      <c r="H41" s="188">
        <v>23</v>
      </c>
      <c r="I41" s="341" t="s">
        <v>128</v>
      </c>
      <c r="J41" s="341"/>
      <c r="K41" s="341"/>
      <c r="L41" s="341"/>
      <c r="M41" s="342"/>
      <c r="N41" s="345" t="s">
        <v>129</v>
      </c>
      <c r="O41" s="346"/>
      <c r="P41" s="346"/>
      <c r="Q41" s="346"/>
      <c r="R41" s="346"/>
      <c r="S41" s="346"/>
      <c r="U41" s="92"/>
      <c r="V41" s="92"/>
      <c r="W41" s="92"/>
      <c r="X41" s="92"/>
      <c r="Y41" s="92"/>
      <c r="Z41" s="92"/>
      <c r="AA41" s="93"/>
      <c r="AB41" s="93"/>
      <c r="AC41" s="93"/>
      <c r="AD41" s="93"/>
      <c r="AE41" s="93"/>
      <c r="AF41" s="25"/>
      <c r="AG41" s="25"/>
      <c r="AH41" s="25"/>
      <c r="AI41" s="25"/>
      <c r="AJ41" s="25"/>
      <c r="AK41" s="25"/>
    </row>
    <row r="42" spans="1:69" ht="9" customHeight="1">
      <c r="A42" s="27"/>
      <c r="B42" s="32" t="s">
        <v>38</v>
      </c>
      <c r="C42" s="33" t="s">
        <v>88</v>
      </c>
      <c r="D42" s="30"/>
      <c r="E42" s="30"/>
      <c r="F42" s="105"/>
      <c r="G42" s="106"/>
      <c r="H42" s="106"/>
      <c r="I42" s="347"/>
      <c r="J42" s="347"/>
      <c r="K42" s="347"/>
      <c r="L42" s="347"/>
      <c r="M42" s="348"/>
      <c r="N42" s="349"/>
      <c r="O42" s="350"/>
      <c r="P42" s="350"/>
      <c r="Q42" s="350"/>
      <c r="R42" s="350"/>
      <c r="S42" s="350"/>
      <c r="U42" s="92"/>
      <c r="V42" s="92"/>
      <c r="W42" s="92"/>
      <c r="X42" s="92"/>
      <c r="Y42" s="92"/>
      <c r="Z42" s="92"/>
      <c r="AA42" s="93"/>
      <c r="AB42" s="93"/>
      <c r="AC42" s="93"/>
      <c r="AD42" s="93"/>
      <c r="AE42" s="93"/>
      <c r="AF42" s="25"/>
      <c r="AG42" s="25"/>
      <c r="AH42" s="25"/>
      <c r="AI42" s="25"/>
      <c r="AJ42" s="25"/>
      <c r="AK42" s="25"/>
      <c r="AM42" s="327" t="s">
        <v>30</v>
      </c>
      <c r="AN42" s="328"/>
      <c r="AO42" s="331" t="str">
        <f>AM44</f>
        <v>渡邉みどり</v>
      </c>
      <c r="AP42" s="317"/>
      <c r="AQ42" s="317"/>
      <c r="AR42" s="318"/>
      <c r="AS42" s="316" t="str">
        <f>AM47</f>
        <v>田辺文子</v>
      </c>
      <c r="AT42" s="317"/>
      <c r="AU42" s="317"/>
      <c r="AV42" s="318"/>
      <c r="AW42" s="316" t="str">
        <f>AM50</f>
        <v>丹昌子</v>
      </c>
      <c r="AX42" s="317"/>
      <c r="AY42" s="317"/>
      <c r="AZ42" s="318"/>
      <c r="BA42" s="316" t="str">
        <f>AM53</f>
        <v>合田亜里砂</v>
      </c>
      <c r="BB42" s="317"/>
      <c r="BC42" s="317"/>
      <c r="BD42" s="366"/>
      <c r="BE42" s="319" t="s">
        <v>13</v>
      </c>
      <c r="BF42" s="320"/>
      <c r="BG42" s="320"/>
      <c r="BH42" s="321"/>
      <c r="BI42" s="174"/>
      <c r="BJ42" s="322"/>
      <c r="BK42" s="322"/>
      <c r="BL42" s="322"/>
      <c r="BM42" s="322"/>
      <c r="BN42" s="322"/>
      <c r="BO42" s="309"/>
      <c r="BP42" s="309"/>
      <c r="BQ42" s="309"/>
    </row>
    <row r="43" spans="1:69" ht="9" customHeight="1" thickBot="1">
      <c r="A43" s="27"/>
      <c r="B43" s="35" t="s">
        <v>42</v>
      </c>
      <c r="C43" s="36" t="s">
        <v>1</v>
      </c>
      <c r="U43" s="92"/>
      <c r="V43" s="92"/>
      <c r="W43" s="92"/>
      <c r="X43" s="92"/>
      <c r="Y43" s="92"/>
      <c r="Z43" s="92"/>
      <c r="AA43" s="93"/>
      <c r="AB43" s="93"/>
      <c r="AC43" s="93"/>
      <c r="AD43" s="93"/>
      <c r="AE43" s="93"/>
      <c r="AF43" s="25"/>
      <c r="AG43" s="25"/>
      <c r="AH43" s="25"/>
      <c r="AI43" s="25"/>
      <c r="AJ43" s="25"/>
      <c r="AK43" s="25"/>
      <c r="AM43" s="329"/>
      <c r="AN43" s="330"/>
      <c r="AO43" s="332" t="str">
        <f>AM45</f>
        <v>鈴木亜由美</v>
      </c>
      <c r="AP43" s="311"/>
      <c r="AQ43" s="311"/>
      <c r="AR43" s="312"/>
      <c r="AS43" s="310" t="str">
        <f>AM48</f>
        <v>石井珠子</v>
      </c>
      <c r="AT43" s="311"/>
      <c r="AU43" s="311"/>
      <c r="AV43" s="312"/>
      <c r="AW43" s="310" t="str">
        <f>AM51</f>
        <v>篠永ひとみ</v>
      </c>
      <c r="AX43" s="311"/>
      <c r="AY43" s="311"/>
      <c r="AZ43" s="312"/>
      <c r="BA43" s="310" t="str">
        <f>AM54</f>
        <v>真鍋菜津美</v>
      </c>
      <c r="BB43" s="311"/>
      <c r="BC43" s="311"/>
      <c r="BD43" s="359"/>
      <c r="BE43" s="313" t="s">
        <v>14</v>
      </c>
      <c r="BF43" s="314"/>
      <c r="BG43" s="314"/>
      <c r="BH43" s="315"/>
      <c r="BI43" s="174"/>
      <c r="BJ43" s="169"/>
      <c r="BK43" s="169"/>
      <c r="BL43" s="169"/>
      <c r="BM43" s="169"/>
      <c r="BN43" s="169"/>
      <c r="BO43" s="169"/>
      <c r="BP43" s="169"/>
      <c r="BQ43" s="169"/>
    </row>
    <row r="44" spans="1:69" ht="9" customHeight="1">
      <c r="A44" s="27"/>
      <c r="U44" s="91"/>
      <c r="V44" s="91"/>
      <c r="W44" s="91"/>
      <c r="X44" s="91"/>
      <c r="Y44" s="91"/>
      <c r="Z44" s="91"/>
      <c r="AA44" s="10"/>
      <c r="AB44" s="25"/>
      <c r="AC44" s="25"/>
      <c r="AD44" s="25"/>
      <c r="AE44" s="25"/>
      <c r="AF44" s="25"/>
      <c r="AG44" s="25"/>
      <c r="AM44" s="164" t="s">
        <v>7</v>
      </c>
      <c r="AN44" s="165" t="s">
        <v>192</v>
      </c>
      <c r="AO44" s="302"/>
      <c r="AP44" s="303"/>
      <c r="AQ44" s="303"/>
      <c r="AR44" s="304"/>
      <c r="AS44" s="39">
        <v>21</v>
      </c>
      <c r="AT44" s="40" t="str">
        <f>IF(AS44="","","-")</f>
        <v>-</v>
      </c>
      <c r="AU44" s="41">
        <v>15</v>
      </c>
      <c r="AV44" s="307" t="str">
        <f>IF(AS44&lt;&gt;"",IF(AS44&gt;AU44,IF(AS45&gt;AU45,"○",IF(AS46&gt;AU46,"○","×")),IF(AS45&gt;AU45,IF(AS46&gt;AU46,"○","×"),"×")),"")</f>
        <v>○</v>
      </c>
      <c r="AW44" s="39">
        <v>19</v>
      </c>
      <c r="AX44" s="42" t="str">
        <f aca="true" t="shared" si="0" ref="AX44:AX49">IF(AW44="","","-")</f>
        <v>-</v>
      </c>
      <c r="AY44" s="177">
        <v>21</v>
      </c>
      <c r="AZ44" s="307" t="str">
        <f>IF(AW44&lt;&gt;"",IF(AW44&gt;AY44,IF(AW45&gt;AY45,"○",IF(AW46&gt;AY46,"○","×")),IF(AW45&gt;AY45,IF(AW46&gt;AY46,"○","×"),"×")),"")</f>
        <v>○</v>
      </c>
      <c r="BA44" s="186">
        <v>21</v>
      </c>
      <c r="BB44" s="42" t="str">
        <f aca="true" t="shared" si="1" ref="BB44:BB52">IF(BA44="","","-")</f>
        <v>-</v>
      </c>
      <c r="BC44" s="41">
        <v>19</v>
      </c>
      <c r="BD44" s="323" t="str">
        <f>IF(BA44&lt;&gt;"",IF(BA44&gt;BC44,IF(BA45&gt;BC45,"○",IF(BA46&gt;BC46,"○","×")),IF(BA45&gt;BC45,IF(BA46&gt;BC46,"○","×"),"×")),"")</f>
        <v>×</v>
      </c>
      <c r="BE44" s="428" t="s">
        <v>136</v>
      </c>
      <c r="BF44" s="429"/>
      <c r="BG44" s="429"/>
      <c r="BH44" s="430"/>
      <c r="BI44" s="247" t="s">
        <v>134</v>
      </c>
      <c r="BJ44" s="248"/>
      <c r="BK44" s="248"/>
      <c r="BL44" s="248"/>
      <c r="BM44" s="248"/>
      <c r="BN44" s="169"/>
      <c r="BO44" s="169"/>
      <c r="BP44" s="169"/>
      <c r="BQ44" s="169"/>
    </row>
    <row r="45" spans="1:69" ht="9" customHeight="1">
      <c r="A45" s="27"/>
      <c r="AM45" s="109" t="s">
        <v>8</v>
      </c>
      <c r="AN45" s="108" t="s">
        <v>192</v>
      </c>
      <c r="AO45" s="305"/>
      <c r="AP45" s="277"/>
      <c r="AQ45" s="277"/>
      <c r="AR45" s="278"/>
      <c r="AS45" s="39">
        <v>21</v>
      </c>
      <c r="AT45" s="40" t="str">
        <f>IF(AS45="","","-")</f>
        <v>-</v>
      </c>
      <c r="AU45" s="178">
        <v>16</v>
      </c>
      <c r="AV45" s="293"/>
      <c r="AW45" s="39">
        <v>21</v>
      </c>
      <c r="AX45" s="40" t="str">
        <f t="shared" si="0"/>
        <v>-</v>
      </c>
      <c r="AY45" s="41">
        <v>17</v>
      </c>
      <c r="AZ45" s="293"/>
      <c r="BA45" s="39">
        <v>15</v>
      </c>
      <c r="BB45" s="40" t="str">
        <f t="shared" si="1"/>
        <v>-</v>
      </c>
      <c r="BC45" s="41">
        <v>21</v>
      </c>
      <c r="BD45" s="282"/>
      <c r="BE45" s="373"/>
      <c r="BF45" s="374"/>
      <c r="BG45" s="374"/>
      <c r="BH45" s="375"/>
      <c r="BI45" s="247"/>
      <c r="BJ45" s="248"/>
      <c r="BK45" s="248"/>
      <c r="BL45" s="248"/>
      <c r="BM45" s="248"/>
      <c r="BN45" s="176"/>
      <c r="BO45" s="169"/>
      <c r="BP45" s="169"/>
      <c r="BQ45" s="169"/>
    </row>
    <row r="46" spans="1:69" ht="9" customHeight="1" thickBot="1">
      <c r="A46" s="27"/>
      <c r="AM46" s="109"/>
      <c r="AN46" s="166"/>
      <c r="AO46" s="306"/>
      <c r="AP46" s="280"/>
      <c r="AQ46" s="280"/>
      <c r="AR46" s="281"/>
      <c r="AS46" s="43"/>
      <c r="AT46" s="40">
        <f>IF(AS46="","","-")</f>
      </c>
      <c r="AU46" s="44"/>
      <c r="AV46" s="294"/>
      <c r="AW46" s="43">
        <v>21</v>
      </c>
      <c r="AX46" s="45" t="str">
        <f t="shared" si="0"/>
        <v>-</v>
      </c>
      <c r="AY46" s="44">
        <v>17</v>
      </c>
      <c r="AZ46" s="293"/>
      <c r="BA46" s="43">
        <v>12</v>
      </c>
      <c r="BB46" s="45" t="str">
        <f t="shared" si="1"/>
        <v>-</v>
      </c>
      <c r="BC46" s="44">
        <v>21</v>
      </c>
      <c r="BD46" s="282"/>
      <c r="BE46" s="179">
        <v>2</v>
      </c>
      <c r="BF46" s="180" t="s">
        <v>43</v>
      </c>
      <c r="BG46" s="180">
        <v>1</v>
      </c>
      <c r="BH46" s="181" t="s">
        <v>15</v>
      </c>
      <c r="BI46" s="247"/>
      <c r="BJ46" s="248"/>
      <c r="BK46" s="248"/>
      <c r="BL46" s="248"/>
      <c r="BM46" s="248"/>
      <c r="BN46" s="169"/>
      <c r="BO46" s="169"/>
      <c r="BP46" s="169"/>
      <c r="BQ46" s="169"/>
    </row>
    <row r="47" spans="1:69" ht="9" customHeight="1">
      <c r="A47" s="27"/>
      <c r="B47" s="389" t="s">
        <v>53</v>
      </c>
      <c r="C47" s="390"/>
      <c r="D47" s="331" t="str">
        <f>B49</f>
        <v>曽我部雅勝</v>
      </c>
      <c r="E47" s="317"/>
      <c r="F47" s="317"/>
      <c r="G47" s="318"/>
      <c r="H47" s="316" t="str">
        <f>B52</f>
        <v>岸本桂司</v>
      </c>
      <c r="I47" s="317"/>
      <c r="J47" s="317"/>
      <c r="K47" s="318"/>
      <c r="L47" s="316" t="str">
        <f>B55</f>
        <v>薦田あかね</v>
      </c>
      <c r="M47" s="317"/>
      <c r="N47" s="317"/>
      <c r="O47" s="318"/>
      <c r="P47" s="316" t="str">
        <f>B58</f>
        <v>柳瀬大勇</v>
      </c>
      <c r="Q47" s="317"/>
      <c r="R47" s="317"/>
      <c r="S47" s="318"/>
      <c r="T47" s="316" t="str">
        <f>B61</f>
        <v>真鍋英輝</v>
      </c>
      <c r="U47" s="317"/>
      <c r="V47" s="317"/>
      <c r="W47" s="317"/>
      <c r="X47" s="316" t="str">
        <f>B64</f>
        <v>大久保宏茂</v>
      </c>
      <c r="Y47" s="317"/>
      <c r="Z47" s="317"/>
      <c r="AA47" s="366"/>
      <c r="AB47" s="319" t="s">
        <v>13</v>
      </c>
      <c r="AC47" s="320"/>
      <c r="AD47" s="320"/>
      <c r="AE47" s="321"/>
      <c r="AF47" s="72"/>
      <c r="AH47" s="1"/>
      <c r="AI47" s="1"/>
      <c r="AJ47" s="1"/>
      <c r="AK47" s="1"/>
      <c r="AM47" s="71" t="s">
        <v>193</v>
      </c>
      <c r="AN47" s="74" t="s">
        <v>88</v>
      </c>
      <c r="AO47" s="51">
        <f>IF(AU44="","",AU44)</f>
        <v>15</v>
      </c>
      <c r="AP47" s="40" t="str">
        <f aca="true" t="shared" si="2" ref="AP47:AP55">IF(AO47="","","-")</f>
        <v>-</v>
      </c>
      <c r="AQ47" s="41">
        <f>IF(AS44="","",AS44)</f>
        <v>21</v>
      </c>
      <c r="AR47" s="270" t="str">
        <f>IF(AV44="","",IF(AV44="○","×",IF(AV44="×","○")))</f>
        <v>×</v>
      </c>
      <c r="AS47" s="273"/>
      <c r="AT47" s="274"/>
      <c r="AU47" s="274"/>
      <c r="AV47" s="275"/>
      <c r="AW47" s="39">
        <v>21</v>
      </c>
      <c r="AX47" s="40" t="str">
        <f t="shared" si="0"/>
        <v>-</v>
      </c>
      <c r="AY47" s="41">
        <v>17</v>
      </c>
      <c r="AZ47" s="308" t="str">
        <f>IF(AW47&lt;&gt;"",IF(AW47&gt;AY47,IF(AW48&gt;AY48,"○",IF(AW49&gt;AY49,"○","×")),IF(AW48&gt;AY48,IF(AW49&gt;AY49,"○","×"),"×")),"")</f>
        <v>○</v>
      </c>
      <c r="BA47" s="39">
        <v>8</v>
      </c>
      <c r="BB47" s="40" t="str">
        <f t="shared" si="1"/>
        <v>-</v>
      </c>
      <c r="BC47" s="41">
        <v>21</v>
      </c>
      <c r="BD47" s="295" t="str">
        <f>IF(BA47&lt;&gt;"",IF(BA47&gt;BC47,IF(BA48&gt;BC48,"○",IF(BA49&gt;BC49,"○","×")),IF(BA48&gt;BC48,IF(BA49&gt;BC49,"○","×"),"×")),"")</f>
        <v>×</v>
      </c>
      <c r="BE47" s="367" t="s">
        <v>138</v>
      </c>
      <c r="BF47" s="368"/>
      <c r="BG47" s="368"/>
      <c r="BH47" s="369"/>
      <c r="BI47" s="174"/>
      <c r="BJ47" s="169"/>
      <c r="BK47" s="169"/>
      <c r="BL47" s="169"/>
      <c r="BM47" s="169"/>
      <c r="BN47" s="169"/>
      <c r="BO47" s="169"/>
      <c r="BP47" s="169"/>
      <c r="BQ47" s="169"/>
    </row>
    <row r="48" spans="1:69" ht="9" customHeight="1" thickBot="1">
      <c r="A48" s="27"/>
      <c r="B48" s="391"/>
      <c r="C48" s="392"/>
      <c r="D48" s="332" t="str">
        <f>B50</f>
        <v>苅田孝之</v>
      </c>
      <c r="E48" s="311"/>
      <c r="F48" s="311"/>
      <c r="G48" s="312"/>
      <c r="H48" s="310" t="str">
        <f>B53</f>
        <v>石川竜郎</v>
      </c>
      <c r="I48" s="311"/>
      <c r="J48" s="311"/>
      <c r="K48" s="312"/>
      <c r="L48" s="310" t="str">
        <f>B56</f>
        <v>宗次英子</v>
      </c>
      <c r="M48" s="311"/>
      <c r="N48" s="311"/>
      <c r="O48" s="312"/>
      <c r="P48" s="310" t="str">
        <f>B59</f>
        <v>鈴木誠</v>
      </c>
      <c r="Q48" s="311"/>
      <c r="R48" s="311"/>
      <c r="S48" s="312"/>
      <c r="T48" s="310" t="str">
        <f>B62</f>
        <v>鈴木秀明</v>
      </c>
      <c r="U48" s="311"/>
      <c r="V48" s="311"/>
      <c r="W48" s="311"/>
      <c r="X48" s="310" t="str">
        <f>B65</f>
        <v>久保敬志</v>
      </c>
      <c r="Y48" s="311"/>
      <c r="Z48" s="311"/>
      <c r="AA48" s="359"/>
      <c r="AB48" s="313" t="s">
        <v>14</v>
      </c>
      <c r="AC48" s="314"/>
      <c r="AD48" s="314"/>
      <c r="AE48" s="315"/>
      <c r="AF48" s="72"/>
      <c r="AH48" s="1"/>
      <c r="AI48" s="1"/>
      <c r="AJ48" s="1"/>
      <c r="AK48" s="1"/>
      <c r="AM48" s="59" t="s">
        <v>194</v>
      </c>
      <c r="AN48" s="75" t="s">
        <v>88</v>
      </c>
      <c r="AO48" s="51">
        <f>IF(AU45="","",AU45)</f>
        <v>16</v>
      </c>
      <c r="AP48" s="40" t="str">
        <f t="shared" si="2"/>
        <v>-</v>
      </c>
      <c r="AQ48" s="41">
        <f>IF(AS45="","",AS45)</f>
        <v>21</v>
      </c>
      <c r="AR48" s="271" t="str">
        <f>IF(AT45="","",AT45)</f>
        <v>-</v>
      </c>
      <c r="AS48" s="276"/>
      <c r="AT48" s="277"/>
      <c r="AU48" s="277"/>
      <c r="AV48" s="278"/>
      <c r="AW48" s="39">
        <v>14</v>
      </c>
      <c r="AX48" s="40" t="str">
        <f t="shared" si="0"/>
        <v>-</v>
      </c>
      <c r="AY48" s="41">
        <v>21</v>
      </c>
      <c r="AZ48" s="293"/>
      <c r="BA48" s="39">
        <v>18</v>
      </c>
      <c r="BB48" s="40" t="str">
        <f t="shared" si="1"/>
        <v>-</v>
      </c>
      <c r="BC48" s="41">
        <v>21</v>
      </c>
      <c r="BD48" s="282"/>
      <c r="BE48" s="363"/>
      <c r="BF48" s="364"/>
      <c r="BG48" s="364"/>
      <c r="BH48" s="365"/>
      <c r="BI48" s="174"/>
      <c r="BJ48" s="169"/>
      <c r="BK48" s="169"/>
      <c r="BL48" s="175"/>
      <c r="BM48" s="175"/>
      <c r="BN48" s="176"/>
      <c r="BO48" s="169"/>
      <c r="BP48" s="169"/>
      <c r="BQ48" s="169"/>
    </row>
    <row r="49" spans="1:69" ht="9" customHeight="1">
      <c r="A49" s="27"/>
      <c r="B49" s="49" t="s">
        <v>10</v>
      </c>
      <c r="C49" s="55" t="s">
        <v>44</v>
      </c>
      <c r="D49" s="302"/>
      <c r="E49" s="303"/>
      <c r="F49" s="303"/>
      <c r="G49" s="304"/>
      <c r="H49" s="39">
        <v>18</v>
      </c>
      <c r="I49" s="40" t="str">
        <f>IF(H49="","","-")</f>
        <v>-</v>
      </c>
      <c r="J49" s="41">
        <v>21</v>
      </c>
      <c r="K49" s="307" t="str">
        <f>IF(H49&lt;&gt;"",IF(H49&gt;J49,IF(H50&gt;J50,"○",IF(H51&gt;J51,"○","×")),IF(H50&gt;J50,IF(H51&gt;J51,"○","×"),"×")),"")</f>
        <v>×</v>
      </c>
      <c r="L49" s="39">
        <v>21</v>
      </c>
      <c r="M49" s="42" t="str">
        <f aca="true" t="shared" si="3" ref="M49:M54">IF(L49="","","-")</f>
        <v>-</v>
      </c>
      <c r="N49" s="177">
        <v>7</v>
      </c>
      <c r="O49" s="307" t="str">
        <f>IF(L49&lt;&gt;"",IF(L49&gt;N49,IF(L50&gt;N50,"○",IF(L51&gt;N51,"○","×")),IF(L50&gt;N50,IF(L51&gt;N51,"○","×"),"×")),"")</f>
        <v>○</v>
      </c>
      <c r="P49" s="39">
        <v>21</v>
      </c>
      <c r="Q49" s="42" t="str">
        <f aca="true" t="shared" si="4" ref="Q49:Q57">IF(P49="","","-")</f>
        <v>-</v>
      </c>
      <c r="R49" s="177">
        <v>14</v>
      </c>
      <c r="S49" s="307" t="str">
        <f>IF(P49&lt;&gt;"",IF(P49&gt;R49,IF(P50&gt;R50,"○",IF(P51&gt;R51,"○","×")),IF(P50&gt;R50,IF(P51&gt;R51,"○","×"),"×")),"")</f>
        <v>○</v>
      </c>
      <c r="T49" s="39">
        <v>21</v>
      </c>
      <c r="U49" s="42" t="str">
        <f aca="true" t="shared" si="5" ref="U49:U60">IF(T49="","","-")</f>
        <v>-</v>
      </c>
      <c r="V49" s="177">
        <v>11</v>
      </c>
      <c r="W49" s="385" t="str">
        <f>IF(T49&lt;&gt;"",IF(T49&gt;V49,IF(T50&gt;V50,"○",IF(T51&gt;V51,"○","×")),IF(T50&gt;V50,IF(T51&gt;V51,"○","×"),"×")),"")</f>
        <v>○</v>
      </c>
      <c r="X49" s="39">
        <v>21</v>
      </c>
      <c r="Y49" s="42" t="str">
        <f>IF(X49="","","-")</f>
        <v>-</v>
      </c>
      <c r="Z49" s="177">
        <v>14</v>
      </c>
      <c r="AA49" s="385" t="str">
        <f>IF(X49&lt;&gt;"",IF(X49&gt;Z49,IF(X50&gt;Z50,"○",IF(X51&gt;Z51,"○","×")),IF(X50&gt;Z50,IF(X51&gt;Z51,"○","×"),"×")),"")</f>
        <v>○</v>
      </c>
      <c r="AB49" s="386"/>
      <c r="AC49" s="387"/>
      <c r="AD49" s="387"/>
      <c r="AE49" s="388"/>
      <c r="AF49" s="72"/>
      <c r="AH49" s="1"/>
      <c r="AI49" s="1"/>
      <c r="AJ49" s="1"/>
      <c r="AK49" s="1"/>
      <c r="AM49" s="56"/>
      <c r="AN49" s="82"/>
      <c r="AO49" s="58">
        <f>IF(AU46="","",AU46)</f>
      </c>
      <c r="AP49" s="40">
        <f t="shared" si="2"/>
      </c>
      <c r="AQ49" s="44">
        <f>IF(AS46="","",AS46)</f>
      </c>
      <c r="AR49" s="272">
        <f>IF(AT46="","",AT46)</f>
      </c>
      <c r="AS49" s="279"/>
      <c r="AT49" s="280"/>
      <c r="AU49" s="280"/>
      <c r="AV49" s="281"/>
      <c r="AW49" s="43">
        <v>21</v>
      </c>
      <c r="AX49" s="40" t="str">
        <f t="shared" si="0"/>
        <v>-</v>
      </c>
      <c r="AY49" s="44">
        <v>14</v>
      </c>
      <c r="AZ49" s="294"/>
      <c r="BA49" s="43"/>
      <c r="BB49" s="45">
        <f t="shared" si="1"/>
      </c>
      <c r="BC49" s="44"/>
      <c r="BD49" s="283"/>
      <c r="BE49" s="46">
        <v>1</v>
      </c>
      <c r="BF49" s="47" t="s">
        <v>43</v>
      </c>
      <c r="BG49" s="47">
        <v>2</v>
      </c>
      <c r="BH49" s="48" t="s">
        <v>15</v>
      </c>
      <c r="BI49" s="174"/>
      <c r="BJ49" s="169"/>
      <c r="BK49" s="169"/>
      <c r="BL49" s="169"/>
      <c r="BM49" s="169"/>
      <c r="BN49" s="169"/>
      <c r="BO49" s="169"/>
      <c r="BP49" s="169"/>
      <c r="BQ49" s="169"/>
    </row>
    <row r="50" spans="1:69" ht="9" customHeight="1">
      <c r="A50" s="27"/>
      <c r="B50" s="49" t="s">
        <v>40</v>
      </c>
      <c r="C50" s="55" t="s">
        <v>41</v>
      </c>
      <c r="D50" s="305"/>
      <c r="E50" s="277"/>
      <c r="F50" s="277"/>
      <c r="G50" s="278"/>
      <c r="H50" s="39">
        <v>17</v>
      </c>
      <c r="I50" s="40" t="str">
        <f>IF(H50="","","-")</f>
        <v>-</v>
      </c>
      <c r="J50" s="178">
        <v>21</v>
      </c>
      <c r="K50" s="293"/>
      <c r="L50" s="39">
        <v>21</v>
      </c>
      <c r="M50" s="40" t="str">
        <f t="shared" si="3"/>
        <v>-</v>
      </c>
      <c r="N50" s="41">
        <v>2</v>
      </c>
      <c r="O50" s="293"/>
      <c r="P50" s="39">
        <v>21</v>
      </c>
      <c r="Q50" s="40" t="str">
        <f t="shared" si="4"/>
        <v>-</v>
      </c>
      <c r="R50" s="41">
        <v>11</v>
      </c>
      <c r="S50" s="293"/>
      <c r="T50" s="39">
        <v>22</v>
      </c>
      <c r="U50" s="40" t="str">
        <f t="shared" si="5"/>
        <v>-</v>
      </c>
      <c r="V50" s="41">
        <v>20</v>
      </c>
      <c r="W50" s="376"/>
      <c r="X50" s="39">
        <v>21</v>
      </c>
      <c r="Y50" s="40" t="str">
        <f aca="true" t="shared" si="6" ref="Y50:Y63">IF(X50="","","-")</f>
        <v>-</v>
      </c>
      <c r="Z50" s="41">
        <v>12</v>
      </c>
      <c r="AA50" s="376"/>
      <c r="AB50" s="382"/>
      <c r="AC50" s="383"/>
      <c r="AD50" s="383"/>
      <c r="AE50" s="384"/>
      <c r="AF50" s="73" t="s">
        <v>54</v>
      </c>
      <c r="AH50" s="1"/>
      <c r="AI50" s="1"/>
      <c r="AJ50" s="1"/>
      <c r="AK50" s="1"/>
      <c r="AM50" s="59" t="s">
        <v>195</v>
      </c>
      <c r="AN50" s="55" t="s">
        <v>88</v>
      </c>
      <c r="AO50" s="51">
        <f>IF(AY44="","",AY44)</f>
        <v>21</v>
      </c>
      <c r="AP50" s="53" t="str">
        <f t="shared" si="2"/>
        <v>-</v>
      </c>
      <c r="AQ50" s="41">
        <f>IF(AW44="","",AW44)</f>
        <v>19</v>
      </c>
      <c r="AR50" s="270" t="str">
        <f>IF(AZ44="","",IF(AZ44="○","×",IF(AZ44="×","○")))</f>
        <v>×</v>
      </c>
      <c r="AS50" s="39">
        <f>IF(AY47="","",AY47)</f>
        <v>17</v>
      </c>
      <c r="AT50" s="40" t="str">
        <f aca="true" t="shared" si="7" ref="AT50:AT55">IF(AS50="","","-")</f>
        <v>-</v>
      </c>
      <c r="AU50" s="41">
        <f>IF(AW47="","",AW47)</f>
        <v>21</v>
      </c>
      <c r="AV50" s="270" t="str">
        <f>IF(AZ47="","",IF(AZ47="○","×",IF(AZ47="×","○")))</f>
        <v>×</v>
      </c>
      <c r="AW50" s="273"/>
      <c r="AX50" s="274"/>
      <c r="AY50" s="274"/>
      <c r="AZ50" s="275"/>
      <c r="BA50" s="39">
        <v>17</v>
      </c>
      <c r="BB50" s="40" t="str">
        <f t="shared" si="1"/>
        <v>-</v>
      </c>
      <c r="BC50" s="41">
        <v>21</v>
      </c>
      <c r="BD50" s="282" t="str">
        <f>IF(BA50&lt;&gt;"",IF(BA50&gt;BC50,IF(BA51&gt;BC51,"○",IF(BA52&gt;BC52,"○","×")),IF(BA51&gt;BC51,IF(BA52&gt;BC52,"○","×"),"×")),"")</f>
        <v>×</v>
      </c>
      <c r="BE50" s="367" t="s">
        <v>137</v>
      </c>
      <c r="BF50" s="368"/>
      <c r="BG50" s="368"/>
      <c r="BH50" s="369"/>
      <c r="BI50" s="174"/>
      <c r="BJ50" s="169"/>
      <c r="BK50" s="169"/>
      <c r="BL50" s="169"/>
      <c r="BM50" s="169"/>
      <c r="BN50" s="169"/>
      <c r="BO50" s="169"/>
      <c r="BP50" s="169"/>
      <c r="BQ50" s="169"/>
    </row>
    <row r="51" spans="1:69" ht="9" customHeight="1">
      <c r="A51" s="27"/>
      <c r="B51" s="56"/>
      <c r="C51" s="60"/>
      <c r="D51" s="306"/>
      <c r="E51" s="280"/>
      <c r="F51" s="280"/>
      <c r="G51" s="281"/>
      <c r="H51" s="43"/>
      <c r="I51" s="40">
        <f>IF(H51="","","-")</f>
      </c>
      <c r="J51" s="44"/>
      <c r="K51" s="294"/>
      <c r="L51" s="43"/>
      <c r="M51" s="45">
        <f t="shared" si="3"/>
      </c>
      <c r="N51" s="44"/>
      <c r="O51" s="293"/>
      <c r="P51" s="39"/>
      <c r="Q51" s="40">
        <f t="shared" si="4"/>
      </c>
      <c r="R51" s="41"/>
      <c r="S51" s="293"/>
      <c r="T51" s="39"/>
      <c r="U51" s="40">
        <f t="shared" si="5"/>
      </c>
      <c r="V51" s="41"/>
      <c r="W51" s="376"/>
      <c r="X51" s="39"/>
      <c r="Y51" s="40">
        <f t="shared" si="6"/>
      </c>
      <c r="Z51" s="41"/>
      <c r="AA51" s="376"/>
      <c r="AB51" s="46">
        <v>4</v>
      </c>
      <c r="AC51" s="47" t="s">
        <v>43</v>
      </c>
      <c r="AD51" s="47">
        <v>1</v>
      </c>
      <c r="AE51" s="48" t="s">
        <v>15</v>
      </c>
      <c r="AF51" s="72"/>
      <c r="AH51" s="1"/>
      <c r="AI51" s="1"/>
      <c r="AJ51" s="1"/>
      <c r="AK51" s="1"/>
      <c r="AM51" s="59" t="s">
        <v>196</v>
      </c>
      <c r="AN51" s="55" t="s">
        <v>197</v>
      </c>
      <c r="AO51" s="51">
        <f>IF(AY45="","",AY45)</f>
        <v>17</v>
      </c>
      <c r="AP51" s="40" t="str">
        <f t="shared" si="2"/>
        <v>-</v>
      </c>
      <c r="AQ51" s="41">
        <f>IF(AW45="","",AW45)</f>
        <v>21</v>
      </c>
      <c r="AR51" s="271">
        <f>IF(AT48="","",AT48)</f>
      </c>
      <c r="AS51" s="39">
        <f>IF(AY48="","",AY48)</f>
        <v>21</v>
      </c>
      <c r="AT51" s="40" t="str">
        <f t="shared" si="7"/>
        <v>-</v>
      </c>
      <c r="AU51" s="41">
        <f>IF(AW48="","",AW48)</f>
        <v>14</v>
      </c>
      <c r="AV51" s="271" t="str">
        <f>IF(AX48="","",AX48)</f>
        <v>-</v>
      </c>
      <c r="AW51" s="276"/>
      <c r="AX51" s="277"/>
      <c r="AY51" s="277"/>
      <c r="AZ51" s="278"/>
      <c r="BA51" s="39">
        <v>11</v>
      </c>
      <c r="BB51" s="40" t="str">
        <f t="shared" si="1"/>
        <v>-</v>
      </c>
      <c r="BC51" s="41">
        <v>21</v>
      </c>
      <c r="BD51" s="282"/>
      <c r="BE51" s="363"/>
      <c r="BF51" s="364"/>
      <c r="BG51" s="364"/>
      <c r="BH51" s="365"/>
      <c r="BI51" s="174"/>
      <c r="BJ51" s="169"/>
      <c r="BK51" s="169"/>
      <c r="BL51" s="175"/>
      <c r="BM51" s="175"/>
      <c r="BN51" s="176"/>
      <c r="BO51" s="169"/>
      <c r="BP51" s="169"/>
      <c r="BQ51" s="169"/>
    </row>
    <row r="52" spans="1:69" ht="9" customHeight="1">
      <c r="A52" s="27"/>
      <c r="B52" s="49" t="s">
        <v>11</v>
      </c>
      <c r="C52" s="74" t="s">
        <v>44</v>
      </c>
      <c r="D52" s="51">
        <f>IF(J49="","",J49)</f>
        <v>21</v>
      </c>
      <c r="E52" s="40" t="str">
        <f>IF(D52="","","-")</f>
        <v>-</v>
      </c>
      <c r="F52" s="41">
        <f>IF(H49="","",H49)</f>
        <v>18</v>
      </c>
      <c r="G52" s="270" t="str">
        <f>IF(K49="","",IF(K49="○","×",IF(K49="×","○")))</f>
        <v>○</v>
      </c>
      <c r="H52" s="273"/>
      <c r="I52" s="274"/>
      <c r="J52" s="274"/>
      <c r="K52" s="275"/>
      <c r="L52" s="39">
        <v>21</v>
      </c>
      <c r="M52" s="40" t="str">
        <f t="shared" si="3"/>
        <v>-</v>
      </c>
      <c r="N52" s="41">
        <v>13</v>
      </c>
      <c r="O52" s="308" t="str">
        <f>IF(L52&lt;&gt;"",IF(L52&gt;N52,IF(L53&gt;N53,"○",IF(L54&gt;N54,"○","×")),IF(L53&gt;N53,IF(L54&gt;N54,"○","×"),"×")),"")</f>
        <v>○</v>
      </c>
      <c r="P52" s="52">
        <v>21</v>
      </c>
      <c r="Q52" s="53" t="str">
        <f t="shared" si="4"/>
        <v>-</v>
      </c>
      <c r="R52" s="54">
        <v>9</v>
      </c>
      <c r="S52" s="308" t="str">
        <f>IF(P52&lt;&gt;"",IF(P52&gt;R52,IF(P53&gt;R53,"○",IF(P54&gt;R54,"○","×")),IF(P53&gt;R53,IF(P54&gt;R54,"○","×"),"×")),"")</f>
        <v>○</v>
      </c>
      <c r="T52" s="52">
        <v>21</v>
      </c>
      <c r="U52" s="53" t="str">
        <f t="shared" si="5"/>
        <v>-</v>
      </c>
      <c r="V52" s="54">
        <v>9</v>
      </c>
      <c r="W52" s="377" t="str">
        <f>IF(T52&lt;&gt;"",IF(T52&gt;V52,IF(T53&gt;V53,"○",IF(T54&gt;V54,"○","×")),IF(T53&gt;V53,IF(T54&gt;V54,"○","×"),"×")),"")</f>
        <v>○</v>
      </c>
      <c r="X52" s="52">
        <v>21</v>
      </c>
      <c r="Y52" s="53" t="str">
        <f t="shared" si="6"/>
        <v>-</v>
      </c>
      <c r="Z52" s="54">
        <v>16</v>
      </c>
      <c r="AA52" s="377" t="str">
        <f>IF(X52&lt;&gt;"",IF(X52&gt;Z52,IF(X53&gt;Z53,"○",IF(X54&gt;Z54,"○","×")),IF(X53&gt;Z53,IF(X54&gt;Z54,"○","×"),"×")),"")</f>
        <v>○</v>
      </c>
      <c r="AB52" s="379"/>
      <c r="AC52" s="380"/>
      <c r="AD52" s="380"/>
      <c r="AE52" s="381"/>
      <c r="AF52" s="72"/>
      <c r="AH52" s="1"/>
      <c r="AI52" s="1"/>
      <c r="AJ52" s="1"/>
      <c r="AK52" s="1"/>
      <c r="AM52" s="59"/>
      <c r="AN52" s="81"/>
      <c r="AO52" s="58">
        <f>IF(AY46="","",AY46)</f>
        <v>17</v>
      </c>
      <c r="AP52" s="45" t="str">
        <f t="shared" si="2"/>
        <v>-</v>
      </c>
      <c r="AQ52" s="44">
        <f>IF(AW46="","",AW46)</f>
        <v>21</v>
      </c>
      <c r="AR52" s="272">
        <f>IF(AT49="","",AT49)</f>
      </c>
      <c r="AS52" s="43">
        <f>IF(AY49="","",AY49)</f>
        <v>14</v>
      </c>
      <c r="AT52" s="40" t="str">
        <f t="shared" si="7"/>
        <v>-</v>
      </c>
      <c r="AU52" s="44">
        <f>IF(AW49="","",AW49)</f>
        <v>21</v>
      </c>
      <c r="AV52" s="272" t="str">
        <f>IF(AX49="","",AX49)</f>
        <v>-</v>
      </c>
      <c r="AW52" s="279"/>
      <c r="AX52" s="280"/>
      <c r="AY52" s="280"/>
      <c r="AZ52" s="281"/>
      <c r="BA52" s="43"/>
      <c r="BB52" s="40">
        <f t="shared" si="1"/>
      </c>
      <c r="BC52" s="44"/>
      <c r="BD52" s="283"/>
      <c r="BE52" s="46">
        <v>0</v>
      </c>
      <c r="BF52" s="47" t="s">
        <v>43</v>
      </c>
      <c r="BG52" s="47">
        <v>3</v>
      </c>
      <c r="BH52" s="48" t="s">
        <v>15</v>
      </c>
      <c r="BI52" s="174"/>
      <c r="BJ52" s="169"/>
      <c r="BK52" s="169"/>
      <c r="BL52" s="169"/>
      <c r="BM52" s="169"/>
      <c r="BN52" s="169"/>
      <c r="BO52" s="169"/>
      <c r="BP52" s="169"/>
      <c r="BQ52" s="169"/>
    </row>
    <row r="53" spans="1:69" ht="9" customHeight="1">
      <c r="A53" s="27"/>
      <c r="B53" s="49" t="s">
        <v>45</v>
      </c>
      <c r="C53" s="75" t="s">
        <v>44</v>
      </c>
      <c r="D53" s="51">
        <f>IF(J50="","",J50)</f>
        <v>21</v>
      </c>
      <c r="E53" s="40" t="str">
        <f>IF(D53="","","-")</f>
        <v>-</v>
      </c>
      <c r="F53" s="41">
        <f>IF(H50="","",H50)</f>
        <v>17</v>
      </c>
      <c r="G53" s="271" t="str">
        <f>IF(I50="","",I50)</f>
        <v>-</v>
      </c>
      <c r="H53" s="276"/>
      <c r="I53" s="277"/>
      <c r="J53" s="277"/>
      <c r="K53" s="278"/>
      <c r="L53" s="39">
        <v>21</v>
      </c>
      <c r="M53" s="40" t="str">
        <f t="shared" si="3"/>
        <v>-</v>
      </c>
      <c r="N53" s="41">
        <v>14</v>
      </c>
      <c r="O53" s="293"/>
      <c r="P53" s="39">
        <v>23</v>
      </c>
      <c r="Q53" s="40" t="str">
        <f t="shared" si="4"/>
        <v>-</v>
      </c>
      <c r="R53" s="41">
        <v>21</v>
      </c>
      <c r="S53" s="293"/>
      <c r="T53" s="39">
        <v>21</v>
      </c>
      <c r="U53" s="40" t="str">
        <f t="shared" si="5"/>
        <v>-</v>
      </c>
      <c r="V53" s="41">
        <v>17</v>
      </c>
      <c r="W53" s="376"/>
      <c r="X53" s="39">
        <v>21</v>
      </c>
      <c r="Y53" s="40" t="str">
        <f t="shared" si="6"/>
        <v>-</v>
      </c>
      <c r="Z53" s="41">
        <v>7</v>
      </c>
      <c r="AA53" s="376"/>
      <c r="AB53" s="382"/>
      <c r="AC53" s="383"/>
      <c r="AD53" s="383"/>
      <c r="AE53" s="384"/>
      <c r="AF53" s="73" t="s">
        <v>54</v>
      </c>
      <c r="AH53" s="1"/>
      <c r="AI53" s="1"/>
      <c r="AJ53" s="1"/>
      <c r="AK53" s="1"/>
      <c r="AM53" s="111" t="s">
        <v>116</v>
      </c>
      <c r="AN53" s="112" t="s">
        <v>198</v>
      </c>
      <c r="AO53" s="51">
        <f>IF(BC44="","",BC44)</f>
        <v>19</v>
      </c>
      <c r="AP53" s="40" t="str">
        <f t="shared" si="2"/>
        <v>-</v>
      </c>
      <c r="AQ53" s="41">
        <f>IF(BA44="","",BA44)</f>
        <v>21</v>
      </c>
      <c r="AR53" s="270" t="str">
        <f>IF(BD44="","",IF(BD44="○","×",IF(BD44="×","○")))</f>
        <v>○</v>
      </c>
      <c r="AS53" s="39">
        <f>IF(BC47="","",BC47)</f>
        <v>21</v>
      </c>
      <c r="AT53" s="53" t="str">
        <f t="shared" si="7"/>
        <v>-</v>
      </c>
      <c r="AU53" s="41">
        <f>IF(BA47="","",BA47)</f>
        <v>8</v>
      </c>
      <c r="AV53" s="270" t="str">
        <f>IF(BD47="","",IF(BD47="○","×",IF(BD47="×","○")))</f>
        <v>○</v>
      </c>
      <c r="AW53" s="52">
        <f>IF(BC50="","",BC50)</f>
        <v>21</v>
      </c>
      <c r="AX53" s="40" t="str">
        <f>IF(AW53="","","-")</f>
        <v>-</v>
      </c>
      <c r="AY53" s="54">
        <f>IF(BA50="","",BA50)</f>
        <v>17</v>
      </c>
      <c r="AZ53" s="270" t="str">
        <f>IF(BD50="","",IF(BD50="○","×",IF(BD50="×","○")))</f>
        <v>○</v>
      </c>
      <c r="BA53" s="273"/>
      <c r="BB53" s="274"/>
      <c r="BC53" s="274"/>
      <c r="BD53" s="288"/>
      <c r="BE53" s="370" t="s">
        <v>135</v>
      </c>
      <c r="BF53" s="371"/>
      <c r="BG53" s="371"/>
      <c r="BH53" s="372"/>
      <c r="BI53" s="247" t="s">
        <v>133</v>
      </c>
      <c r="BJ53" s="248"/>
      <c r="BK53" s="248"/>
      <c r="BL53" s="248"/>
      <c r="BM53" s="248"/>
      <c r="BN53" s="169"/>
      <c r="BO53" s="169"/>
      <c r="BP53" s="169"/>
      <c r="BQ53" s="169"/>
    </row>
    <row r="54" spans="1:69" ht="9" customHeight="1">
      <c r="A54" s="27"/>
      <c r="B54" s="56"/>
      <c r="C54" s="61"/>
      <c r="D54" s="58">
        <f>IF(J51="","",J51)</f>
      </c>
      <c r="E54" s="40">
        <f>IF(D54="","","-")</f>
      </c>
      <c r="F54" s="44">
        <f>IF(H51="","",H51)</f>
      </c>
      <c r="G54" s="272">
        <f>IF(I51="","",I51)</f>
      </c>
      <c r="H54" s="279"/>
      <c r="I54" s="280"/>
      <c r="J54" s="280"/>
      <c r="K54" s="281"/>
      <c r="L54" s="43"/>
      <c r="M54" s="40">
        <f t="shared" si="3"/>
      </c>
      <c r="N54" s="44"/>
      <c r="O54" s="294"/>
      <c r="P54" s="43"/>
      <c r="Q54" s="45">
        <f t="shared" si="4"/>
      </c>
      <c r="R54" s="44"/>
      <c r="S54" s="294"/>
      <c r="T54" s="43"/>
      <c r="U54" s="45">
        <f t="shared" si="5"/>
      </c>
      <c r="V54" s="44"/>
      <c r="W54" s="376"/>
      <c r="X54" s="43"/>
      <c r="Y54" s="45">
        <f t="shared" si="6"/>
      </c>
      <c r="Z54" s="44"/>
      <c r="AA54" s="376"/>
      <c r="AB54" s="46">
        <v>5</v>
      </c>
      <c r="AC54" s="47" t="s">
        <v>43</v>
      </c>
      <c r="AD54" s="47">
        <v>0</v>
      </c>
      <c r="AE54" s="48" t="s">
        <v>15</v>
      </c>
      <c r="AF54" s="72"/>
      <c r="AH54" s="1"/>
      <c r="AI54" s="1"/>
      <c r="AJ54" s="1"/>
      <c r="AK54" s="1"/>
      <c r="AM54" s="109" t="s">
        <v>117</v>
      </c>
      <c r="AN54" s="162" t="s">
        <v>198</v>
      </c>
      <c r="AO54" s="51">
        <f>IF(BC45="","",BC45)</f>
        <v>21</v>
      </c>
      <c r="AP54" s="40" t="str">
        <f t="shared" si="2"/>
        <v>-</v>
      </c>
      <c r="AQ54" s="41">
        <f>IF(BA45="","",BA45)</f>
        <v>15</v>
      </c>
      <c r="AR54" s="271" t="str">
        <f>IF(AT51="","",AT51)</f>
        <v>-</v>
      </c>
      <c r="AS54" s="39">
        <f>IF(BC48="","",BC48)</f>
        <v>21</v>
      </c>
      <c r="AT54" s="40" t="str">
        <f t="shared" si="7"/>
        <v>-</v>
      </c>
      <c r="AU54" s="41">
        <f>IF(BA48="","",BA48)</f>
        <v>18</v>
      </c>
      <c r="AV54" s="271">
        <f>IF(AX51="","",AX51)</f>
      </c>
      <c r="AW54" s="39">
        <f>IF(BC51="","",BC51)</f>
        <v>21</v>
      </c>
      <c r="AX54" s="40" t="str">
        <f>IF(AW54="","","-")</f>
        <v>-</v>
      </c>
      <c r="AY54" s="41">
        <f>IF(BA51="","",BA51)</f>
        <v>11</v>
      </c>
      <c r="AZ54" s="271" t="str">
        <f>IF(BB51="","",BB51)</f>
        <v>-</v>
      </c>
      <c r="BA54" s="276"/>
      <c r="BB54" s="277"/>
      <c r="BC54" s="277"/>
      <c r="BD54" s="289"/>
      <c r="BE54" s="373"/>
      <c r="BF54" s="374"/>
      <c r="BG54" s="374"/>
      <c r="BH54" s="375"/>
      <c r="BI54" s="247"/>
      <c r="BJ54" s="248"/>
      <c r="BK54" s="248"/>
      <c r="BL54" s="248"/>
      <c r="BM54" s="248"/>
      <c r="BN54" s="176"/>
      <c r="BO54" s="169"/>
      <c r="BP54" s="169"/>
      <c r="BQ54" s="169"/>
    </row>
    <row r="55" spans="1:69" ht="9" customHeight="1" thickBot="1">
      <c r="A55" s="27"/>
      <c r="B55" s="59" t="s">
        <v>12</v>
      </c>
      <c r="C55" s="75" t="s">
        <v>44</v>
      </c>
      <c r="D55" s="51">
        <f>IF(N49="","",N49)</f>
        <v>7</v>
      </c>
      <c r="E55" s="53" t="str">
        <f aca="true" t="shared" si="8" ref="E55:E63">IF(D55="","","-")</f>
        <v>-</v>
      </c>
      <c r="F55" s="41">
        <f>IF(L49="","",L49)</f>
        <v>21</v>
      </c>
      <c r="G55" s="270" t="str">
        <f>IF(O49="","",IF(O49="○","×",IF(O49="×","○")))</f>
        <v>×</v>
      </c>
      <c r="H55" s="39">
        <f>IF(N52="","",N52)</f>
        <v>13</v>
      </c>
      <c r="I55" s="40" t="str">
        <f aca="true" t="shared" si="9" ref="I55:I63">IF(H55="","","-")</f>
        <v>-</v>
      </c>
      <c r="J55" s="41">
        <f>IF(L52="","",L52)</f>
        <v>21</v>
      </c>
      <c r="K55" s="270" t="str">
        <f>IF(O52="","",IF(O52="○","×",IF(O52="×","○")))</f>
        <v>×</v>
      </c>
      <c r="L55" s="273"/>
      <c r="M55" s="274"/>
      <c r="N55" s="274"/>
      <c r="O55" s="275"/>
      <c r="P55" s="39">
        <v>9</v>
      </c>
      <c r="Q55" s="40" t="str">
        <f t="shared" si="4"/>
        <v>-</v>
      </c>
      <c r="R55" s="41">
        <v>21</v>
      </c>
      <c r="S55" s="293" t="str">
        <f>IF(P55&lt;&gt;"",IF(P55&gt;R55,IF(P56&gt;R56,"○",IF(P57&gt;R57,"○","×")),IF(P56&gt;R56,IF(P57&gt;R57,"○","×"),"×")),"")</f>
        <v>×</v>
      </c>
      <c r="T55" s="39">
        <v>19</v>
      </c>
      <c r="U55" s="40" t="str">
        <f t="shared" si="5"/>
        <v>-</v>
      </c>
      <c r="V55" s="41">
        <v>21</v>
      </c>
      <c r="W55" s="377" t="str">
        <f>IF(T55&lt;&gt;"",IF(T55&gt;V55,IF(T56&gt;V56,"○",IF(T57&gt;V57,"○","×")),IF(T56&gt;V56,IF(T57&gt;V57,"○","×"),"×")),"")</f>
        <v>○</v>
      </c>
      <c r="X55" s="39">
        <v>21</v>
      </c>
      <c r="Y55" s="40" t="str">
        <f t="shared" si="6"/>
        <v>-</v>
      </c>
      <c r="Z55" s="41">
        <v>15</v>
      </c>
      <c r="AA55" s="377" t="str">
        <f>IF(X55&lt;&gt;"",IF(X55&gt;Z55,IF(X56&gt;Z56,"○",IF(X57&gt;Z57,"○","×")),IF(X56&gt;Z56,IF(X57&gt;Z57,"○","×"),"×")),"")</f>
        <v>×</v>
      </c>
      <c r="AB55" s="379"/>
      <c r="AC55" s="380"/>
      <c r="AD55" s="380"/>
      <c r="AE55" s="381"/>
      <c r="AF55" s="72"/>
      <c r="AH55" s="1"/>
      <c r="AI55" s="1"/>
      <c r="AJ55" s="1"/>
      <c r="AK55" s="1"/>
      <c r="AM55" s="113"/>
      <c r="AN55" s="163"/>
      <c r="AO55" s="63">
        <f>IF(BC46="","",BC46)</f>
        <v>21</v>
      </c>
      <c r="AP55" s="64" t="str">
        <f t="shared" si="2"/>
        <v>-</v>
      </c>
      <c r="AQ55" s="65">
        <f>IF(BA46="","",BA46)</f>
        <v>12</v>
      </c>
      <c r="AR55" s="287" t="str">
        <f>IF(AT52="","",AT52)</f>
        <v>-</v>
      </c>
      <c r="AS55" s="66">
        <f>IF(BC49="","",BC49)</f>
      </c>
      <c r="AT55" s="64">
        <f t="shared" si="7"/>
      </c>
      <c r="AU55" s="65">
        <f>IF(BA49="","",BA49)</f>
      </c>
      <c r="AV55" s="287">
        <f>IF(AX52="","",AX52)</f>
      </c>
      <c r="AW55" s="66">
        <f>IF(BC52="","",BC52)</f>
      </c>
      <c r="AX55" s="64">
        <f>IF(AW55="","","-")</f>
      </c>
      <c r="AY55" s="65">
        <f>IF(BA52="","",BA52)</f>
      </c>
      <c r="AZ55" s="287">
        <f>IF(BB52="","",BB52)</f>
      </c>
      <c r="BA55" s="290"/>
      <c r="BB55" s="291"/>
      <c r="BC55" s="291"/>
      <c r="BD55" s="292"/>
      <c r="BE55" s="182">
        <v>3</v>
      </c>
      <c r="BF55" s="183" t="s">
        <v>43</v>
      </c>
      <c r="BG55" s="183">
        <v>0</v>
      </c>
      <c r="BH55" s="184" t="s">
        <v>15</v>
      </c>
      <c r="BI55" s="247"/>
      <c r="BJ55" s="248"/>
      <c r="BK55" s="248"/>
      <c r="BL55" s="248"/>
      <c r="BM55" s="248"/>
      <c r="BN55" s="169"/>
      <c r="BO55" s="169"/>
      <c r="BP55" s="169"/>
      <c r="BQ55" s="169"/>
    </row>
    <row r="56" spans="1:69" ht="9" customHeight="1">
      <c r="A56" s="27"/>
      <c r="B56" s="59" t="s">
        <v>5</v>
      </c>
      <c r="C56" s="75" t="s">
        <v>2</v>
      </c>
      <c r="D56" s="51">
        <f>IF(N50="","",N50)</f>
        <v>2</v>
      </c>
      <c r="E56" s="40" t="str">
        <f t="shared" si="8"/>
        <v>-</v>
      </c>
      <c r="F56" s="41">
        <f>IF(L50="","",L50)</f>
        <v>21</v>
      </c>
      <c r="G56" s="271">
        <f>IF(I53="","",I53)</f>
      </c>
      <c r="H56" s="39">
        <f>IF(N53="","",N53)</f>
        <v>14</v>
      </c>
      <c r="I56" s="40" t="str">
        <f t="shared" si="9"/>
        <v>-</v>
      </c>
      <c r="J56" s="41">
        <f>IF(L53="","",L53)</f>
        <v>21</v>
      </c>
      <c r="K56" s="271" t="str">
        <f>IF(M53="","",M53)</f>
        <v>-</v>
      </c>
      <c r="L56" s="276"/>
      <c r="M56" s="277"/>
      <c r="N56" s="277"/>
      <c r="O56" s="278"/>
      <c r="P56" s="39">
        <v>21</v>
      </c>
      <c r="Q56" s="40" t="str">
        <f t="shared" si="4"/>
        <v>-</v>
      </c>
      <c r="R56" s="41">
        <v>23</v>
      </c>
      <c r="S56" s="293"/>
      <c r="T56" s="39">
        <v>21</v>
      </c>
      <c r="U56" s="40" t="str">
        <f t="shared" si="5"/>
        <v>-</v>
      </c>
      <c r="V56" s="41">
        <v>11</v>
      </c>
      <c r="W56" s="376"/>
      <c r="X56" s="39">
        <v>16</v>
      </c>
      <c r="Y56" s="40" t="str">
        <f t="shared" si="6"/>
        <v>-</v>
      </c>
      <c r="Z56" s="41">
        <v>21</v>
      </c>
      <c r="AA56" s="376"/>
      <c r="AB56" s="382"/>
      <c r="AC56" s="383"/>
      <c r="AD56" s="383"/>
      <c r="AE56" s="384"/>
      <c r="AF56" s="73" t="s">
        <v>54</v>
      </c>
      <c r="AH56" s="1"/>
      <c r="AI56" s="1"/>
      <c r="AJ56" s="1"/>
      <c r="AK56" s="1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1:37" ht="9" customHeight="1">
      <c r="A57" s="27"/>
      <c r="B57" s="56"/>
      <c r="C57" s="61"/>
      <c r="D57" s="51">
        <f>IF(N51="","",N51)</f>
      </c>
      <c r="E57" s="40">
        <f t="shared" si="8"/>
      </c>
      <c r="F57" s="41">
        <f>IF(L51="","",L51)</f>
      </c>
      <c r="G57" s="271">
        <f>IF(I54="","",I54)</f>
      </c>
      <c r="H57" s="39">
        <f>IF(N54="","",N54)</f>
      </c>
      <c r="I57" s="40">
        <f t="shared" si="9"/>
      </c>
      <c r="J57" s="41">
        <f>IF(L54="","",L54)</f>
      </c>
      <c r="K57" s="271">
        <f>IF(M54="","",M54)</f>
      </c>
      <c r="L57" s="276"/>
      <c r="M57" s="277"/>
      <c r="N57" s="277"/>
      <c r="O57" s="278"/>
      <c r="P57" s="39"/>
      <c r="Q57" s="40">
        <f t="shared" si="4"/>
      </c>
      <c r="R57" s="41"/>
      <c r="S57" s="294"/>
      <c r="T57" s="39">
        <v>21</v>
      </c>
      <c r="U57" s="40" t="str">
        <f t="shared" si="5"/>
        <v>-</v>
      </c>
      <c r="V57" s="41">
        <v>11</v>
      </c>
      <c r="W57" s="378"/>
      <c r="X57" s="39">
        <v>12</v>
      </c>
      <c r="Y57" s="40" t="str">
        <f t="shared" si="6"/>
        <v>-</v>
      </c>
      <c r="Z57" s="41">
        <v>21</v>
      </c>
      <c r="AA57" s="378"/>
      <c r="AB57" s="46">
        <v>1</v>
      </c>
      <c r="AC57" s="47" t="s">
        <v>43</v>
      </c>
      <c r="AD57" s="47">
        <v>4</v>
      </c>
      <c r="AE57" s="48" t="s">
        <v>15</v>
      </c>
      <c r="AF57" s="72"/>
      <c r="AH57" s="1"/>
      <c r="AI57" s="1"/>
      <c r="AJ57" s="1"/>
      <c r="AK57" s="1"/>
    </row>
    <row r="58" spans="1:37" ht="9" customHeight="1" thickBot="1">
      <c r="A58" s="27"/>
      <c r="B58" s="107" t="s">
        <v>46</v>
      </c>
      <c r="C58" s="108" t="s">
        <v>44</v>
      </c>
      <c r="D58" s="62">
        <f>IF(R49="","",R49)</f>
        <v>14</v>
      </c>
      <c r="E58" s="53" t="str">
        <f t="shared" si="8"/>
        <v>-</v>
      </c>
      <c r="F58" s="54">
        <f>IF(P49="","",P49)</f>
        <v>21</v>
      </c>
      <c r="G58" s="284" t="str">
        <f>IF(S49="","",IF(S49="○","×",IF(S49="×","○")))</f>
        <v>×</v>
      </c>
      <c r="H58" s="52">
        <f>IF(R52="","",R52)</f>
        <v>9</v>
      </c>
      <c r="I58" s="53" t="str">
        <f t="shared" si="9"/>
        <v>-</v>
      </c>
      <c r="J58" s="54">
        <f>IF(P52="","",P52)</f>
        <v>21</v>
      </c>
      <c r="K58" s="270" t="str">
        <f>IF(S52="","",IF(S52="○","×",IF(S52="×","○")))</f>
        <v>×</v>
      </c>
      <c r="L58" s="54">
        <f>IF(R55="","",R55)</f>
        <v>21</v>
      </c>
      <c r="M58" s="53" t="str">
        <f aca="true" t="shared" si="10" ref="M58:M63">IF(L58="","","-")</f>
        <v>-</v>
      </c>
      <c r="N58" s="54">
        <f>IF(P55="","",P55)</f>
        <v>9</v>
      </c>
      <c r="O58" s="270" t="str">
        <f>IF(S55="","",IF(S55="○","×",IF(S55="×","○")))</f>
        <v>○</v>
      </c>
      <c r="P58" s="273"/>
      <c r="Q58" s="274"/>
      <c r="R58" s="274"/>
      <c r="S58" s="275"/>
      <c r="T58" s="52">
        <v>21</v>
      </c>
      <c r="U58" s="53" t="str">
        <f t="shared" si="5"/>
        <v>-</v>
      </c>
      <c r="V58" s="54">
        <v>17</v>
      </c>
      <c r="W58" s="376" t="str">
        <f>IF(T58&lt;&gt;"",IF(T58&gt;V58,IF(T59&gt;V59,"○",IF(T60&gt;V60,"○","×")),IF(T59&gt;V59,IF(T60&gt;V60,"○","×"),"×")),"")</f>
        <v>○</v>
      </c>
      <c r="X58" s="52">
        <v>22</v>
      </c>
      <c r="Y58" s="53" t="str">
        <f t="shared" si="6"/>
        <v>-</v>
      </c>
      <c r="Z58" s="54">
        <v>20</v>
      </c>
      <c r="AA58" s="376" t="str">
        <f>IF(X58&lt;&gt;"",IF(X58&gt;Z58,IF(X59&gt;Z59,"○",IF(X60&gt;Z60,"○","×")),IF(X59&gt;Z59,IF(X60&gt;Z60,"○","×"),"×")),"")</f>
        <v>○</v>
      </c>
      <c r="AB58" s="249" t="s">
        <v>130</v>
      </c>
      <c r="AC58" s="250"/>
      <c r="AD58" s="250"/>
      <c r="AE58" s="251"/>
      <c r="AF58" s="247" t="s">
        <v>133</v>
      </c>
      <c r="AG58" s="248"/>
      <c r="AH58" s="248"/>
      <c r="AI58" s="248"/>
      <c r="AJ58" s="248"/>
      <c r="AK58" s="1"/>
    </row>
    <row r="59" spans="1:73" ht="9" customHeight="1">
      <c r="A59" s="27"/>
      <c r="B59" s="107" t="s">
        <v>9</v>
      </c>
      <c r="C59" s="108" t="s">
        <v>44</v>
      </c>
      <c r="D59" s="51">
        <f>IF(R50="","",R50)</f>
        <v>11</v>
      </c>
      <c r="E59" s="40" t="str">
        <f t="shared" si="8"/>
        <v>-</v>
      </c>
      <c r="F59" s="41">
        <f>IF(P50="","",P50)</f>
        <v>21</v>
      </c>
      <c r="G59" s="285" t="str">
        <f>IF(I56="","",I56)</f>
        <v>-</v>
      </c>
      <c r="H59" s="39">
        <f>IF(R53="","",R53)</f>
        <v>21</v>
      </c>
      <c r="I59" s="40" t="str">
        <f t="shared" si="9"/>
        <v>-</v>
      </c>
      <c r="J59" s="41">
        <f>IF(P53="","",P53)</f>
        <v>23</v>
      </c>
      <c r="K59" s="271">
        <f>IF(M56="","",M56)</f>
      </c>
      <c r="L59" s="41">
        <f>IF(R56="","",R56)</f>
        <v>23</v>
      </c>
      <c r="M59" s="40" t="str">
        <f t="shared" si="10"/>
        <v>-</v>
      </c>
      <c r="N59" s="41">
        <f>IF(P56="","",P56)</f>
        <v>21</v>
      </c>
      <c r="O59" s="271" t="str">
        <f>IF(Q56="","",Q56)</f>
        <v>-</v>
      </c>
      <c r="P59" s="276"/>
      <c r="Q59" s="277"/>
      <c r="R59" s="277"/>
      <c r="S59" s="278"/>
      <c r="T59" s="39">
        <v>21</v>
      </c>
      <c r="U59" s="40" t="str">
        <f t="shared" si="5"/>
        <v>-</v>
      </c>
      <c r="V59" s="41">
        <v>12</v>
      </c>
      <c r="W59" s="376"/>
      <c r="X59" s="39">
        <v>9</v>
      </c>
      <c r="Y59" s="40" t="str">
        <f t="shared" si="6"/>
        <v>-</v>
      </c>
      <c r="Z59" s="41">
        <v>21</v>
      </c>
      <c r="AA59" s="376"/>
      <c r="AB59" s="252"/>
      <c r="AC59" s="253"/>
      <c r="AD59" s="253"/>
      <c r="AE59" s="254"/>
      <c r="AF59" s="247"/>
      <c r="AG59" s="248"/>
      <c r="AH59" s="248"/>
      <c r="AI59" s="248"/>
      <c r="AJ59" s="248"/>
      <c r="AK59" s="1"/>
      <c r="AM59" s="327" t="s">
        <v>31</v>
      </c>
      <c r="AN59" s="328"/>
      <c r="AO59" s="331" t="str">
        <f>AM61</f>
        <v>石崎真記子</v>
      </c>
      <c r="AP59" s="317"/>
      <c r="AQ59" s="317"/>
      <c r="AR59" s="318"/>
      <c r="AS59" s="316" t="str">
        <f>AM64</f>
        <v>井原梓</v>
      </c>
      <c r="AT59" s="317"/>
      <c r="AU59" s="317"/>
      <c r="AV59" s="318"/>
      <c r="AW59" s="316" t="str">
        <f>AM67</f>
        <v>合田直子</v>
      </c>
      <c r="AX59" s="317"/>
      <c r="AY59" s="317"/>
      <c r="AZ59" s="318"/>
      <c r="BA59" s="316" t="str">
        <f>AM70</f>
        <v>坂下文美</v>
      </c>
      <c r="BB59" s="317"/>
      <c r="BC59" s="317"/>
      <c r="BD59" s="318"/>
      <c r="BE59" s="316" t="str">
        <f>AM73</f>
        <v>尾藤幸衛</v>
      </c>
      <c r="BF59" s="317"/>
      <c r="BG59" s="317"/>
      <c r="BH59" s="318"/>
      <c r="BI59" s="319" t="s">
        <v>13</v>
      </c>
      <c r="BJ59" s="320"/>
      <c r="BK59" s="320"/>
      <c r="BL59" s="321"/>
      <c r="BM59" s="72"/>
      <c r="BN59" s="322"/>
      <c r="BO59" s="322"/>
      <c r="BP59" s="322"/>
      <c r="BQ59" s="322"/>
      <c r="BR59" s="322"/>
      <c r="BS59" s="309"/>
      <c r="BT59" s="309"/>
      <c r="BU59" s="309"/>
    </row>
    <row r="60" spans="1:73" ht="9" customHeight="1" thickBot="1">
      <c r="A60" s="27"/>
      <c r="B60" s="109"/>
      <c r="C60" s="110"/>
      <c r="D60" s="51">
        <f>IF(R51="","",R51)</f>
      </c>
      <c r="E60" s="40">
        <f t="shared" si="8"/>
      </c>
      <c r="F60" s="41">
        <f>IF(P51="","",P51)</f>
      </c>
      <c r="G60" s="285">
        <f>IF(I57="","",I57)</f>
      </c>
      <c r="H60" s="39">
        <f>IF(R54="","",R54)</f>
      </c>
      <c r="I60" s="40">
        <f t="shared" si="9"/>
      </c>
      <c r="J60" s="41">
        <f>IF(P54="","",P54)</f>
      </c>
      <c r="K60" s="271">
        <f>IF(M57="","",M57)</f>
      </c>
      <c r="L60" s="41">
        <f>IF(R57="","",R57)</f>
      </c>
      <c r="M60" s="40">
        <f t="shared" si="10"/>
      </c>
      <c r="N60" s="41">
        <f>IF(P57="","",P57)</f>
      </c>
      <c r="O60" s="271">
        <f>IF(Q57="","",Q57)</f>
      </c>
      <c r="P60" s="276"/>
      <c r="Q60" s="277"/>
      <c r="R60" s="277"/>
      <c r="S60" s="278"/>
      <c r="T60" s="39"/>
      <c r="U60" s="40">
        <f t="shared" si="5"/>
      </c>
      <c r="V60" s="41"/>
      <c r="W60" s="376"/>
      <c r="X60" s="39">
        <v>21</v>
      </c>
      <c r="Y60" s="40" t="str">
        <f t="shared" si="6"/>
        <v>-</v>
      </c>
      <c r="Z60" s="41">
        <v>19</v>
      </c>
      <c r="AA60" s="376"/>
      <c r="AB60" s="179">
        <v>3</v>
      </c>
      <c r="AC60" s="180" t="s">
        <v>43</v>
      </c>
      <c r="AD60" s="180">
        <v>2</v>
      </c>
      <c r="AE60" s="181" t="s">
        <v>15</v>
      </c>
      <c r="AF60" s="247"/>
      <c r="AG60" s="248"/>
      <c r="AH60" s="248"/>
      <c r="AI60" s="248"/>
      <c r="AJ60" s="248"/>
      <c r="AK60" s="1"/>
      <c r="AM60" s="329"/>
      <c r="AN60" s="330"/>
      <c r="AO60" s="332" t="str">
        <f>AM62</f>
        <v>中山加奈子</v>
      </c>
      <c r="AP60" s="311"/>
      <c r="AQ60" s="311"/>
      <c r="AR60" s="312"/>
      <c r="AS60" s="310" t="str">
        <f>AM65</f>
        <v>輪田愛美</v>
      </c>
      <c r="AT60" s="311"/>
      <c r="AU60" s="311"/>
      <c r="AV60" s="312"/>
      <c r="AW60" s="310" t="str">
        <f>AM68</f>
        <v>福田聖子</v>
      </c>
      <c r="AX60" s="311"/>
      <c r="AY60" s="311"/>
      <c r="AZ60" s="312"/>
      <c r="BA60" s="310" t="str">
        <f>AM71</f>
        <v>高橋朝花</v>
      </c>
      <c r="BB60" s="311"/>
      <c r="BC60" s="311"/>
      <c r="BD60" s="312"/>
      <c r="BE60" s="310" t="str">
        <f>AM74</f>
        <v>坂上昌美</v>
      </c>
      <c r="BF60" s="311"/>
      <c r="BG60" s="311"/>
      <c r="BH60" s="312"/>
      <c r="BI60" s="313" t="s">
        <v>14</v>
      </c>
      <c r="BJ60" s="314"/>
      <c r="BK60" s="314"/>
      <c r="BL60" s="315"/>
      <c r="BM60" s="72"/>
      <c r="BN60" s="169"/>
      <c r="BO60" s="169"/>
      <c r="BP60" s="169"/>
      <c r="BQ60" s="169"/>
      <c r="BR60" s="169"/>
      <c r="BS60" s="169"/>
      <c r="BT60" s="169"/>
      <c r="BU60" s="169"/>
    </row>
    <row r="61" spans="1:73" ht="9" customHeight="1">
      <c r="A61" s="27"/>
      <c r="B61" s="71" t="s">
        <v>47</v>
      </c>
      <c r="C61" s="70" t="s">
        <v>49</v>
      </c>
      <c r="D61" s="62">
        <f>IF(V49="","",V49)</f>
        <v>11</v>
      </c>
      <c r="E61" s="53" t="str">
        <f t="shared" si="8"/>
        <v>-</v>
      </c>
      <c r="F61" s="54">
        <f>IF(T49="","",T49)</f>
        <v>21</v>
      </c>
      <c r="G61" s="334" t="str">
        <f>IF(W49="","",IF(W49="○","×",IF(W49="×","○")))</f>
        <v>×</v>
      </c>
      <c r="H61" s="52">
        <f>IF(V52="","",V52)</f>
        <v>9</v>
      </c>
      <c r="I61" s="53" t="str">
        <f t="shared" si="9"/>
        <v>-</v>
      </c>
      <c r="J61" s="54">
        <f>IF(T52="","",T52)</f>
        <v>21</v>
      </c>
      <c r="K61" s="334" t="str">
        <f>IF(W52="","",IF(W52="○","×",IF(W52="×","○")))</f>
        <v>×</v>
      </c>
      <c r="L61" s="54">
        <f>IF(V55="","",V55)</f>
        <v>21</v>
      </c>
      <c r="M61" s="53" t="str">
        <f t="shared" si="10"/>
        <v>-</v>
      </c>
      <c r="N61" s="54">
        <f>IF(T55="","",T55)</f>
        <v>19</v>
      </c>
      <c r="O61" s="334" t="str">
        <f>IF(W55="","",IF(W55="○","×",IF(W55="×","○")))</f>
        <v>×</v>
      </c>
      <c r="P61" s="52">
        <f>IF(V58="","",V58)</f>
        <v>17</v>
      </c>
      <c r="Q61" s="54" t="str">
        <f aca="true" t="shared" si="11" ref="Q61:Q66">IF(P61="","","-")</f>
        <v>-</v>
      </c>
      <c r="R61" s="54">
        <f>IF(T58="","",T58)</f>
        <v>21</v>
      </c>
      <c r="S61" s="334" t="str">
        <f>IF(W58="","",IF(W58="○","×",IF(W58="×","○")))</f>
        <v>×</v>
      </c>
      <c r="T61" s="273"/>
      <c r="U61" s="274"/>
      <c r="V61" s="274"/>
      <c r="W61" s="275"/>
      <c r="X61" s="52">
        <v>18</v>
      </c>
      <c r="Y61" s="53" t="str">
        <f t="shared" si="6"/>
        <v>-</v>
      </c>
      <c r="Z61" s="54">
        <v>21</v>
      </c>
      <c r="AA61" s="295" t="str">
        <f>IF(X61&lt;&gt;"",IF(X61&gt;Z61,IF(X62&gt;Z62,"○",IF(X63&gt;Z63,"○","×")),IF(X62&gt;Z62,IF(X63&gt;Z63,"○","×"),"×")),"")</f>
        <v>×</v>
      </c>
      <c r="AB61" s="296" t="s">
        <v>132</v>
      </c>
      <c r="AC61" s="297"/>
      <c r="AD61" s="297"/>
      <c r="AE61" s="298"/>
      <c r="AF61" s="72"/>
      <c r="AH61" s="1"/>
      <c r="AI61" s="1"/>
      <c r="AJ61" s="1"/>
      <c r="AK61" s="1"/>
      <c r="AM61" s="49" t="s">
        <v>199</v>
      </c>
      <c r="AN61" s="55" t="s">
        <v>201</v>
      </c>
      <c r="AO61" s="302"/>
      <c r="AP61" s="303"/>
      <c r="AQ61" s="303"/>
      <c r="AR61" s="304"/>
      <c r="AS61" s="39">
        <v>21</v>
      </c>
      <c r="AT61" s="40" t="str">
        <f>IF(AS61="","","-")</f>
        <v>-</v>
      </c>
      <c r="AU61" s="41">
        <v>9</v>
      </c>
      <c r="AV61" s="307" t="str">
        <f>IF(AS61&lt;&gt;"",IF(AS61&gt;AU61,IF(AS62&gt;AU62,"○",IF(AS63&gt;AU63,"○","×")),IF(AS62&gt;AU62,IF(AS63&gt;AU63,"○","×"),"×")),"")</f>
        <v>○</v>
      </c>
      <c r="AW61" s="39">
        <v>21</v>
      </c>
      <c r="AX61" s="42" t="str">
        <f aca="true" t="shared" si="12" ref="AX61:AX66">IF(AW61="","","-")</f>
        <v>-</v>
      </c>
      <c r="AY61" s="177">
        <v>19</v>
      </c>
      <c r="AZ61" s="307" t="str">
        <f>IF(AW61&lt;&gt;"",IF(AW61&gt;AY61,IF(AW62&gt;AY62,"○",IF(AW63&gt;AY63,"○","×")),IF(AW62&gt;AY62,IF(AW63&gt;AY63,"○","×"),"×")),"")</f>
        <v>×</v>
      </c>
      <c r="BA61" s="39">
        <v>18</v>
      </c>
      <c r="BB61" s="42" t="str">
        <f aca="true" t="shared" si="13" ref="BB61:BB69">IF(BA61="","","-")</f>
        <v>-</v>
      </c>
      <c r="BC61" s="177">
        <v>21</v>
      </c>
      <c r="BD61" s="307" t="str">
        <f>IF(BA61&lt;&gt;"",IF(BA61&gt;BC61,IF(BA62&gt;BC62,"○",IF(BA63&gt;BC63,"○","×")),IF(BA62&gt;BC62,IF(BA63&gt;BC63,"○","×"),"×")),"")</f>
        <v>×</v>
      </c>
      <c r="BE61" s="39">
        <v>16</v>
      </c>
      <c r="BF61" s="42" t="str">
        <f aca="true" t="shared" si="14" ref="BF61:BF72">IF(BE61="","","-")</f>
        <v>-</v>
      </c>
      <c r="BG61" s="177">
        <v>21</v>
      </c>
      <c r="BH61" s="323" t="str">
        <f>IF(BE61&lt;&gt;"",IF(BE61&gt;BG61,IF(BE62&gt;BG62,"○",IF(BE63&gt;BG63,"○","×")),IF(BE62&gt;BG62,IF(BE63&gt;BG63,"○","×"),"×")),"")</f>
        <v>×</v>
      </c>
      <c r="BI61" s="431" t="s">
        <v>137</v>
      </c>
      <c r="BJ61" s="432"/>
      <c r="BK61" s="432"/>
      <c r="BL61" s="433"/>
      <c r="BM61" s="72"/>
      <c r="BN61" s="171"/>
      <c r="BO61" s="171"/>
      <c r="BP61" s="172"/>
      <c r="BQ61" s="172"/>
      <c r="BR61" s="171"/>
      <c r="BS61" s="171"/>
      <c r="BT61" s="171"/>
      <c r="BU61" s="171"/>
    </row>
    <row r="62" spans="1:73" ht="9" customHeight="1">
      <c r="A62" s="27"/>
      <c r="B62" s="59" t="s">
        <v>48</v>
      </c>
      <c r="C62" s="60" t="s">
        <v>49</v>
      </c>
      <c r="D62" s="51">
        <f>IF(V50="","",V50)</f>
        <v>20</v>
      </c>
      <c r="E62" s="40" t="str">
        <f t="shared" si="8"/>
        <v>-</v>
      </c>
      <c r="F62" s="41">
        <f>IF(T50="","",T50)</f>
        <v>22</v>
      </c>
      <c r="G62" s="335"/>
      <c r="H62" s="39">
        <f>IF(V53="","",V53)</f>
        <v>17</v>
      </c>
      <c r="I62" s="40" t="str">
        <f t="shared" si="9"/>
        <v>-</v>
      </c>
      <c r="J62" s="41">
        <f>IF(T53="","",T53)</f>
        <v>21</v>
      </c>
      <c r="K62" s="335"/>
      <c r="L62" s="41">
        <f>IF(V56="","",V56)</f>
        <v>11</v>
      </c>
      <c r="M62" s="40" t="str">
        <f t="shared" si="10"/>
        <v>-</v>
      </c>
      <c r="N62" s="41">
        <f>IF(T56="","",T56)</f>
        <v>21</v>
      </c>
      <c r="O62" s="335"/>
      <c r="P62" s="39">
        <f>IF(V59="","",V59)</f>
        <v>12</v>
      </c>
      <c r="Q62" s="41" t="str">
        <f t="shared" si="11"/>
        <v>-</v>
      </c>
      <c r="R62" s="41">
        <f>IF(T59="","",T59)</f>
        <v>21</v>
      </c>
      <c r="S62" s="335"/>
      <c r="T62" s="276"/>
      <c r="U62" s="277"/>
      <c r="V62" s="277"/>
      <c r="W62" s="278"/>
      <c r="X62" s="39">
        <v>22</v>
      </c>
      <c r="Y62" s="40" t="str">
        <f t="shared" si="6"/>
        <v>-</v>
      </c>
      <c r="Z62" s="41">
        <v>19</v>
      </c>
      <c r="AA62" s="282"/>
      <c r="AB62" s="299"/>
      <c r="AC62" s="300"/>
      <c r="AD62" s="300"/>
      <c r="AE62" s="301"/>
      <c r="AF62" s="72"/>
      <c r="AH62" s="1"/>
      <c r="AI62" s="1"/>
      <c r="AJ62" s="1"/>
      <c r="AK62" s="1"/>
      <c r="AM62" s="49" t="s">
        <v>200</v>
      </c>
      <c r="AN62" s="55" t="s">
        <v>202</v>
      </c>
      <c r="AO62" s="305"/>
      <c r="AP62" s="277"/>
      <c r="AQ62" s="277"/>
      <c r="AR62" s="278"/>
      <c r="AS62" s="39">
        <v>21</v>
      </c>
      <c r="AT62" s="40" t="str">
        <f>IF(AS62="","","-")</f>
        <v>-</v>
      </c>
      <c r="AU62" s="178">
        <v>4</v>
      </c>
      <c r="AV62" s="293"/>
      <c r="AW62" s="39">
        <v>17</v>
      </c>
      <c r="AX62" s="40" t="str">
        <f t="shared" si="12"/>
        <v>-</v>
      </c>
      <c r="AY62" s="41">
        <v>21</v>
      </c>
      <c r="AZ62" s="293"/>
      <c r="BA62" s="39">
        <v>21</v>
      </c>
      <c r="BB62" s="40" t="str">
        <f t="shared" si="13"/>
        <v>-</v>
      </c>
      <c r="BC62" s="41">
        <v>15</v>
      </c>
      <c r="BD62" s="293"/>
      <c r="BE62" s="39">
        <v>12</v>
      </c>
      <c r="BF62" s="40" t="str">
        <f t="shared" si="14"/>
        <v>-</v>
      </c>
      <c r="BG62" s="41">
        <v>21</v>
      </c>
      <c r="BH62" s="282"/>
      <c r="BI62" s="299"/>
      <c r="BJ62" s="300"/>
      <c r="BK62" s="300"/>
      <c r="BL62" s="301"/>
      <c r="BM62" s="72"/>
      <c r="BN62" s="171"/>
      <c r="BO62" s="171"/>
      <c r="BP62" s="172"/>
      <c r="BQ62" s="172"/>
      <c r="BR62" s="173"/>
      <c r="BS62" s="171"/>
      <c r="BT62" s="171"/>
      <c r="BU62" s="171"/>
    </row>
    <row r="63" spans="1:73" ht="9" customHeight="1">
      <c r="A63" s="27"/>
      <c r="B63" s="59"/>
      <c r="C63" s="60"/>
      <c r="D63" s="51">
        <f>IF(V51="","",V51)</f>
      </c>
      <c r="E63" s="40">
        <f t="shared" si="8"/>
      </c>
      <c r="F63" s="41">
        <f>IF(T51="","",T51)</f>
      </c>
      <c r="G63" s="336"/>
      <c r="H63" s="39">
        <f>IF(V54="","",V54)</f>
      </c>
      <c r="I63" s="40">
        <f t="shared" si="9"/>
      </c>
      <c r="J63" s="41">
        <f>IF(T54="","",T54)</f>
      </c>
      <c r="K63" s="336"/>
      <c r="L63" s="41">
        <f>IF(V57="","",V57)</f>
        <v>11</v>
      </c>
      <c r="M63" s="40" t="str">
        <f t="shared" si="10"/>
        <v>-</v>
      </c>
      <c r="N63" s="41">
        <f>IF(T57="","",T57)</f>
        <v>21</v>
      </c>
      <c r="O63" s="336"/>
      <c r="P63" s="39">
        <f>IF(V60="","",V60)</f>
      </c>
      <c r="Q63" s="41">
        <f t="shared" si="11"/>
      </c>
      <c r="R63" s="41">
        <f>IF(T60="","",T60)</f>
      </c>
      <c r="S63" s="336"/>
      <c r="T63" s="276"/>
      <c r="U63" s="277"/>
      <c r="V63" s="277"/>
      <c r="W63" s="278"/>
      <c r="X63" s="39">
        <v>22</v>
      </c>
      <c r="Y63" s="40" t="str">
        <f t="shared" si="6"/>
        <v>-</v>
      </c>
      <c r="Z63" s="41">
        <v>24</v>
      </c>
      <c r="AA63" s="283"/>
      <c r="AB63" s="46">
        <v>0</v>
      </c>
      <c r="AC63" s="47" t="s">
        <v>43</v>
      </c>
      <c r="AD63" s="47">
        <v>5</v>
      </c>
      <c r="AE63" s="48" t="s">
        <v>15</v>
      </c>
      <c r="AF63" s="72"/>
      <c r="AH63" s="1"/>
      <c r="AI63" s="1"/>
      <c r="AJ63" s="1"/>
      <c r="AK63" s="1"/>
      <c r="AM63" s="56"/>
      <c r="AN63" s="60"/>
      <c r="AO63" s="306"/>
      <c r="AP63" s="280"/>
      <c r="AQ63" s="280"/>
      <c r="AR63" s="281"/>
      <c r="AS63" s="43"/>
      <c r="AT63" s="40">
        <f>IF(AS63="","","-")</f>
      </c>
      <c r="AU63" s="44"/>
      <c r="AV63" s="294"/>
      <c r="AW63" s="43">
        <v>18</v>
      </c>
      <c r="AX63" s="45" t="str">
        <f t="shared" si="12"/>
        <v>-</v>
      </c>
      <c r="AY63" s="44">
        <v>21</v>
      </c>
      <c r="AZ63" s="293"/>
      <c r="BA63" s="39">
        <v>15</v>
      </c>
      <c r="BB63" s="40" t="str">
        <f t="shared" si="13"/>
        <v>-</v>
      </c>
      <c r="BC63" s="41">
        <v>21</v>
      </c>
      <c r="BD63" s="293"/>
      <c r="BE63" s="39"/>
      <c r="BF63" s="40">
        <f t="shared" si="14"/>
      </c>
      <c r="BG63" s="41"/>
      <c r="BH63" s="282"/>
      <c r="BI63" s="46">
        <v>1</v>
      </c>
      <c r="BJ63" s="47" t="s">
        <v>43</v>
      </c>
      <c r="BK63" s="47">
        <v>3</v>
      </c>
      <c r="BL63" s="48" t="s">
        <v>15</v>
      </c>
      <c r="BM63" s="72"/>
      <c r="BN63" s="171"/>
      <c r="BO63" s="171"/>
      <c r="BP63" s="172"/>
      <c r="BQ63" s="172"/>
      <c r="BR63" s="171"/>
      <c r="BS63" s="171"/>
      <c r="BT63" s="171"/>
      <c r="BU63" s="171"/>
    </row>
    <row r="64" spans="1:73" ht="9" customHeight="1">
      <c r="A64" s="27"/>
      <c r="B64" s="111" t="s">
        <v>50</v>
      </c>
      <c r="C64" s="112" t="s">
        <v>52</v>
      </c>
      <c r="D64" s="62">
        <f>IF(Z49="","",Z49)</f>
        <v>14</v>
      </c>
      <c r="E64" s="53" t="str">
        <f>IF(D64="","","-")</f>
        <v>-</v>
      </c>
      <c r="F64" s="54">
        <f>IF(X49="","",X49)</f>
        <v>21</v>
      </c>
      <c r="G64" s="284" t="str">
        <f>IF(AA49="","",IF(AA49="○","×",IF(AA49="×","○")))</f>
        <v>×</v>
      </c>
      <c r="H64" s="52">
        <f>IF(Z52="","",Z52)</f>
        <v>16</v>
      </c>
      <c r="I64" s="53" t="str">
        <f>IF(H64="","","-")</f>
        <v>-</v>
      </c>
      <c r="J64" s="54">
        <f>IF(X52="","",X52)</f>
        <v>21</v>
      </c>
      <c r="K64" s="270" t="str">
        <f>IF(AA52="","",IF(AA52="○","×",IF(AA52="×","○")))</f>
        <v>×</v>
      </c>
      <c r="L64" s="54">
        <f>IF(Z55="","",Z55)</f>
        <v>15</v>
      </c>
      <c r="M64" s="53" t="str">
        <f>IF(L64="","","-")</f>
        <v>-</v>
      </c>
      <c r="N64" s="54">
        <f>IF(X55="","",X55)</f>
        <v>21</v>
      </c>
      <c r="O64" s="270" t="str">
        <f>IF(AA55="","",IF(AA55="○","×",IF(AA55="×","○")))</f>
        <v>○</v>
      </c>
      <c r="P64" s="52">
        <f>IF(Z58="","",Z58)</f>
        <v>20</v>
      </c>
      <c r="Q64" s="53" t="str">
        <f t="shared" si="11"/>
        <v>-</v>
      </c>
      <c r="R64" s="54">
        <f>IF(X58="","",X58)</f>
        <v>22</v>
      </c>
      <c r="S64" s="270" t="str">
        <f>IF(AA58="","",IF(AA58="○","×",IF(AA58="×","○")))</f>
        <v>×</v>
      </c>
      <c r="T64" s="52">
        <f>IF(Z61="","",Z61)</f>
        <v>21</v>
      </c>
      <c r="U64" s="53" t="str">
        <f>IF(T64="","","-")</f>
        <v>-</v>
      </c>
      <c r="V64" s="54">
        <f>IF(X61="","",X61)</f>
        <v>18</v>
      </c>
      <c r="W64" s="270" t="str">
        <f>IF(AA61="","",IF(AA61="○","×",IF(AA61="×","○")))</f>
        <v>○</v>
      </c>
      <c r="X64" s="273"/>
      <c r="Y64" s="274"/>
      <c r="Z64" s="274"/>
      <c r="AA64" s="274"/>
      <c r="AB64" s="249" t="s">
        <v>131</v>
      </c>
      <c r="AC64" s="250"/>
      <c r="AD64" s="250"/>
      <c r="AE64" s="251"/>
      <c r="AF64" s="247" t="s">
        <v>134</v>
      </c>
      <c r="AG64" s="248"/>
      <c r="AH64" s="248"/>
      <c r="AI64" s="248"/>
      <c r="AJ64" s="248"/>
      <c r="AK64" s="1"/>
      <c r="AM64" s="49" t="s">
        <v>203</v>
      </c>
      <c r="AN64" s="50" t="s">
        <v>179</v>
      </c>
      <c r="AO64" s="51">
        <f>IF(AU61="","",AU61)</f>
        <v>9</v>
      </c>
      <c r="AP64" s="40" t="str">
        <f>IF(AO64="","","-")</f>
        <v>-</v>
      </c>
      <c r="AQ64" s="41">
        <f>IF(AS61="","",AS61)</f>
        <v>21</v>
      </c>
      <c r="AR64" s="270" t="str">
        <f>IF(AV61="","",IF(AV61="○","×",IF(AV61="×","○")))</f>
        <v>×</v>
      </c>
      <c r="AS64" s="273"/>
      <c r="AT64" s="274"/>
      <c r="AU64" s="274"/>
      <c r="AV64" s="275"/>
      <c r="AW64" s="39">
        <v>7</v>
      </c>
      <c r="AX64" s="40" t="str">
        <f t="shared" si="12"/>
        <v>-</v>
      </c>
      <c r="AY64" s="41">
        <v>21</v>
      </c>
      <c r="AZ64" s="308" t="str">
        <f>IF(AW64&lt;&gt;"",IF(AW64&gt;AY64,IF(AW65&gt;AY65,"○",IF(AW66&gt;AY66,"○","×")),IF(AW65&gt;AY65,IF(AW66&gt;AY66,"○","×"),"×")),"")</f>
        <v>×</v>
      </c>
      <c r="BA64" s="52">
        <v>10</v>
      </c>
      <c r="BB64" s="53" t="str">
        <f t="shared" si="13"/>
        <v>-</v>
      </c>
      <c r="BC64" s="54">
        <v>21</v>
      </c>
      <c r="BD64" s="308" t="str">
        <f>IF(BA64&lt;&gt;"",IF(BA64&gt;BC64,IF(BA65&gt;BC65,"○",IF(BA66&gt;BC66,"○","×")),IF(BA65&gt;BC65,IF(BA66&gt;BC66,"○","×"),"×")),"")</f>
        <v>×</v>
      </c>
      <c r="BE64" s="52">
        <v>11</v>
      </c>
      <c r="BF64" s="53" t="str">
        <f t="shared" si="14"/>
        <v>-</v>
      </c>
      <c r="BG64" s="54">
        <v>21</v>
      </c>
      <c r="BH64" s="295" t="str">
        <f>IF(BE64&lt;&gt;"",IF(BE64&gt;BG64,IF(BE65&gt;BG65,"○",IF(BE66&gt;BG66,"○","×")),IF(BE65&gt;BG65,IF(BE66&gt;BG66,"○","×"),"×")),"")</f>
        <v>×</v>
      </c>
      <c r="BI64" s="296" t="s">
        <v>139</v>
      </c>
      <c r="BJ64" s="297"/>
      <c r="BK64" s="297"/>
      <c r="BL64" s="298"/>
      <c r="BM64" s="72"/>
      <c r="BN64" s="171"/>
      <c r="BO64" s="171"/>
      <c r="BP64" s="172"/>
      <c r="BQ64" s="172"/>
      <c r="BR64" s="171"/>
      <c r="BS64" s="171"/>
      <c r="BT64" s="171"/>
      <c r="BU64" s="171"/>
    </row>
    <row r="65" spans="1:73" ht="9" customHeight="1">
      <c r="A65" s="27"/>
      <c r="B65" s="109" t="s">
        <v>51</v>
      </c>
      <c r="C65" s="108" t="s">
        <v>52</v>
      </c>
      <c r="D65" s="51">
        <f>IF(Z50="","",Z50)</f>
        <v>12</v>
      </c>
      <c r="E65" s="40" t="str">
        <f>IF(D65="","","-")</f>
        <v>-</v>
      </c>
      <c r="F65" s="41">
        <f>IF(X50="","",X50)</f>
        <v>21</v>
      </c>
      <c r="G65" s="285">
        <f>IF(I53="","",I53)</f>
      </c>
      <c r="H65" s="39">
        <f>IF(Z53="","",Z53)</f>
        <v>7</v>
      </c>
      <c r="I65" s="40" t="str">
        <f>IF(H65="","","-")</f>
        <v>-</v>
      </c>
      <c r="J65" s="41">
        <f>IF(X53="","",X53)</f>
        <v>21</v>
      </c>
      <c r="K65" s="271" t="str">
        <f>IF(M59="","",M59)</f>
        <v>-</v>
      </c>
      <c r="L65" s="41">
        <f>IF(Z56="","",Z56)</f>
        <v>21</v>
      </c>
      <c r="M65" s="40" t="str">
        <f>IF(L65="","","-")</f>
        <v>-</v>
      </c>
      <c r="N65" s="41">
        <f>IF(X56="","",X56)</f>
        <v>16</v>
      </c>
      <c r="O65" s="271">
        <f>IF(Q59="","",Q59)</f>
      </c>
      <c r="P65" s="39">
        <f>IF(Z59="","",Z59)</f>
        <v>21</v>
      </c>
      <c r="Q65" s="40" t="str">
        <f t="shared" si="11"/>
        <v>-</v>
      </c>
      <c r="R65" s="41">
        <f>IF(X59="","",X59)</f>
        <v>9</v>
      </c>
      <c r="S65" s="271" t="str">
        <f>IF(U59="","",U59)</f>
        <v>-</v>
      </c>
      <c r="T65" s="39">
        <f>IF(Z62="","",Z62)</f>
        <v>19</v>
      </c>
      <c r="U65" s="40" t="str">
        <f>IF(T65="","","-")</f>
        <v>-</v>
      </c>
      <c r="V65" s="41">
        <f>IF(X62="","",X62)</f>
        <v>22</v>
      </c>
      <c r="W65" s="271" t="str">
        <f>IF(Y59="","",Y59)</f>
        <v>-</v>
      </c>
      <c r="X65" s="276"/>
      <c r="Y65" s="277"/>
      <c r="Z65" s="277"/>
      <c r="AA65" s="277"/>
      <c r="AB65" s="252"/>
      <c r="AC65" s="253"/>
      <c r="AD65" s="253"/>
      <c r="AE65" s="254"/>
      <c r="AF65" s="247"/>
      <c r="AG65" s="248"/>
      <c r="AH65" s="248"/>
      <c r="AI65" s="248"/>
      <c r="AJ65" s="248"/>
      <c r="AK65" s="1"/>
      <c r="AM65" s="49" t="s">
        <v>204</v>
      </c>
      <c r="AN65" s="55" t="s">
        <v>179</v>
      </c>
      <c r="AO65" s="51">
        <f>IF(AU62="","",AU62)</f>
        <v>4</v>
      </c>
      <c r="AP65" s="40" t="str">
        <f>IF(AO65="","","-")</f>
        <v>-</v>
      </c>
      <c r="AQ65" s="41">
        <f>IF(AS62="","",AS62)</f>
        <v>21</v>
      </c>
      <c r="AR65" s="271" t="str">
        <f>IF(AT62="","",AT62)</f>
        <v>-</v>
      </c>
      <c r="AS65" s="276"/>
      <c r="AT65" s="277"/>
      <c r="AU65" s="277"/>
      <c r="AV65" s="278"/>
      <c r="AW65" s="39">
        <v>12</v>
      </c>
      <c r="AX65" s="40" t="str">
        <f t="shared" si="12"/>
        <v>-</v>
      </c>
      <c r="AY65" s="41">
        <v>21</v>
      </c>
      <c r="AZ65" s="293"/>
      <c r="BA65" s="39">
        <v>10</v>
      </c>
      <c r="BB65" s="40" t="str">
        <f t="shared" si="13"/>
        <v>-</v>
      </c>
      <c r="BC65" s="41">
        <v>21</v>
      </c>
      <c r="BD65" s="293"/>
      <c r="BE65" s="39">
        <v>6</v>
      </c>
      <c r="BF65" s="40" t="str">
        <f t="shared" si="14"/>
        <v>-</v>
      </c>
      <c r="BG65" s="41">
        <v>21</v>
      </c>
      <c r="BH65" s="282"/>
      <c r="BI65" s="299"/>
      <c r="BJ65" s="300"/>
      <c r="BK65" s="300"/>
      <c r="BL65" s="301"/>
      <c r="BM65" s="72"/>
      <c r="BN65" s="171"/>
      <c r="BO65" s="171"/>
      <c r="BP65" s="172"/>
      <c r="BQ65" s="172"/>
      <c r="BR65" s="173"/>
      <c r="BS65" s="171"/>
      <c r="BT65" s="171"/>
      <c r="BU65" s="171"/>
    </row>
    <row r="66" spans="1:73" ht="9" customHeight="1" thickBot="1">
      <c r="A66" s="27"/>
      <c r="B66" s="113"/>
      <c r="C66" s="114"/>
      <c r="D66" s="63">
        <f>IF(Z51="","",Z51)</f>
      </c>
      <c r="E66" s="64">
        <f>IF(D66="","","-")</f>
      </c>
      <c r="F66" s="65">
        <f>IF(X51="","",X51)</f>
      </c>
      <c r="G66" s="286">
        <f>IF(I54="","",I54)</f>
      </c>
      <c r="H66" s="66">
        <f>IF(Z54="","",Z54)</f>
      </c>
      <c r="I66" s="64">
        <f>IF(H66="","","-")</f>
      </c>
      <c r="J66" s="65">
        <f>IF(X54="","",X54)</f>
      </c>
      <c r="K66" s="287">
        <f>IF(M60="","",M60)</f>
      </c>
      <c r="L66" s="65">
        <f>IF(Z57="","",Z57)</f>
        <v>21</v>
      </c>
      <c r="M66" s="64" t="str">
        <f>IF(L66="","","-")</f>
        <v>-</v>
      </c>
      <c r="N66" s="65">
        <f>IF(X57="","",X57)</f>
        <v>12</v>
      </c>
      <c r="O66" s="287">
        <f>IF(Q60="","",Q60)</f>
      </c>
      <c r="P66" s="66">
        <f>IF(Z60="","",Z60)</f>
        <v>19</v>
      </c>
      <c r="Q66" s="64" t="str">
        <f t="shared" si="11"/>
        <v>-</v>
      </c>
      <c r="R66" s="65">
        <f>IF(X60="","",X60)</f>
        <v>21</v>
      </c>
      <c r="S66" s="287">
        <f>IF(U60="","",U60)</f>
      </c>
      <c r="T66" s="66">
        <f>IF(Z63="","",Z63)</f>
        <v>24</v>
      </c>
      <c r="U66" s="64" t="str">
        <f>IF(T66="","","-")</f>
        <v>-</v>
      </c>
      <c r="V66" s="65">
        <f>IF(X63="","",X63)</f>
        <v>22</v>
      </c>
      <c r="W66" s="287" t="str">
        <f>IF(Y60="","",Y60)</f>
        <v>-</v>
      </c>
      <c r="X66" s="290"/>
      <c r="Y66" s="291"/>
      <c r="Z66" s="291"/>
      <c r="AA66" s="291"/>
      <c r="AB66" s="182">
        <v>2</v>
      </c>
      <c r="AC66" s="183" t="s">
        <v>43</v>
      </c>
      <c r="AD66" s="183">
        <v>3</v>
      </c>
      <c r="AE66" s="184" t="s">
        <v>15</v>
      </c>
      <c r="AF66" s="247"/>
      <c r="AG66" s="248"/>
      <c r="AH66" s="248"/>
      <c r="AI66" s="248"/>
      <c r="AJ66" s="248"/>
      <c r="AK66" s="1"/>
      <c r="AM66" s="56"/>
      <c r="AN66" s="57"/>
      <c r="AO66" s="58">
        <f>IF(AU63="","",AU63)</f>
      </c>
      <c r="AP66" s="40">
        <f>IF(AO66="","","-")</f>
      </c>
      <c r="AQ66" s="44">
        <f>IF(AS63="","",AS63)</f>
      </c>
      <c r="AR66" s="272">
        <f>IF(AT63="","",AT63)</f>
      </c>
      <c r="AS66" s="279"/>
      <c r="AT66" s="280"/>
      <c r="AU66" s="280"/>
      <c r="AV66" s="281"/>
      <c r="AW66" s="43"/>
      <c r="AX66" s="40">
        <f t="shared" si="12"/>
      </c>
      <c r="AY66" s="44"/>
      <c r="AZ66" s="294"/>
      <c r="BA66" s="43"/>
      <c r="BB66" s="45">
        <f t="shared" si="13"/>
      </c>
      <c r="BC66" s="44"/>
      <c r="BD66" s="294"/>
      <c r="BE66" s="43"/>
      <c r="BF66" s="45">
        <f t="shared" si="14"/>
      </c>
      <c r="BG66" s="44"/>
      <c r="BH66" s="282"/>
      <c r="BI66" s="46">
        <v>0</v>
      </c>
      <c r="BJ66" s="47" t="s">
        <v>43</v>
      </c>
      <c r="BK66" s="47">
        <v>4</v>
      </c>
      <c r="BL66" s="48" t="s">
        <v>15</v>
      </c>
      <c r="BM66" s="72"/>
      <c r="BN66" s="171"/>
      <c r="BO66" s="171"/>
      <c r="BP66" s="172"/>
      <c r="BQ66" s="172"/>
      <c r="BR66" s="171"/>
      <c r="BS66" s="171"/>
      <c r="BT66" s="171"/>
      <c r="BU66" s="171"/>
    </row>
    <row r="67" spans="1:73" ht="9" customHeight="1">
      <c r="A67" s="27"/>
      <c r="B67" s="23"/>
      <c r="C67" s="23"/>
      <c r="AM67" s="109" t="s">
        <v>3</v>
      </c>
      <c r="AN67" s="108" t="s">
        <v>205</v>
      </c>
      <c r="AO67" s="51">
        <f>IF(AY61="","",AY61)</f>
        <v>19</v>
      </c>
      <c r="AP67" s="53" t="str">
        <f aca="true" t="shared" si="15" ref="AP67:AP75">IF(AO67="","","-")</f>
        <v>-</v>
      </c>
      <c r="AQ67" s="41">
        <f>IF(AW61="","",AW61)</f>
        <v>21</v>
      </c>
      <c r="AR67" s="270" t="str">
        <f>IF(AZ61="","",IF(AZ61="○","×",IF(AZ61="×","○")))</f>
        <v>○</v>
      </c>
      <c r="AS67" s="39">
        <f>IF(AY64="","",AY64)</f>
        <v>21</v>
      </c>
      <c r="AT67" s="40" t="str">
        <f aca="true" t="shared" si="16" ref="AT67:AT75">IF(AS67="","","-")</f>
        <v>-</v>
      </c>
      <c r="AU67" s="41">
        <f>IF(AW64="","",AW64)</f>
        <v>7</v>
      </c>
      <c r="AV67" s="270" t="str">
        <f>IF(AZ64="","",IF(AZ64="○","×",IF(AZ64="×","○")))</f>
        <v>○</v>
      </c>
      <c r="AW67" s="273"/>
      <c r="AX67" s="274"/>
      <c r="AY67" s="274"/>
      <c r="AZ67" s="275"/>
      <c r="BA67" s="39">
        <v>14</v>
      </c>
      <c r="BB67" s="40" t="str">
        <f t="shared" si="13"/>
        <v>-</v>
      </c>
      <c r="BC67" s="41">
        <v>21</v>
      </c>
      <c r="BD67" s="293" t="str">
        <f>IF(BA67&lt;&gt;"",IF(BA67&gt;BC67,IF(BA68&gt;BC68,"○",IF(BA69&gt;BC69,"○","×")),IF(BA68&gt;BC68,IF(BA69&gt;BC69,"○","×"),"×")),"")</f>
        <v>○</v>
      </c>
      <c r="BE67" s="39">
        <v>21</v>
      </c>
      <c r="BF67" s="40" t="str">
        <f t="shared" si="14"/>
        <v>-</v>
      </c>
      <c r="BG67" s="41">
        <v>14</v>
      </c>
      <c r="BH67" s="295" t="str">
        <f>IF(BE67&lt;&gt;"",IF(BE67&gt;BG67,IF(BE68&gt;BG68,"○",IF(BE69&gt;BG69,"○","×")),IF(BE68&gt;BG68,IF(BE69&gt;BG69,"○","×"),"×")),"")</f>
        <v>○</v>
      </c>
      <c r="BI67" s="249" t="s">
        <v>135</v>
      </c>
      <c r="BJ67" s="250"/>
      <c r="BK67" s="250"/>
      <c r="BL67" s="251"/>
      <c r="BM67" s="247" t="s">
        <v>22</v>
      </c>
      <c r="BN67" s="248"/>
      <c r="BO67" s="248"/>
      <c r="BP67" s="248"/>
      <c r="BQ67" s="248"/>
      <c r="BR67" s="171"/>
      <c r="BS67" s="171"/>
      <c r="BT67" s="171"/>
      <c r="BU67" s="171"/>
    </row>
    <row r="68" spans="1:73" ht="9" customHeight="1">
      <c r="A68" s="27"/>
      <c r="B68" s="23"/>
      <c r="C68" s="23"/>
      <c r="AM68" s="109" t="s">
        <v>4</v>
      </c>
      <c r="AN68" s="108" t="s">
        <v>205</v>
      </c>
      <c r="AO68" s="51">
        <f>IF(AY62="","",AY62)</f>
        <v>21</v>
      </c>
      <c r="AP68" s="40" t="str">
        <f t="shared" si="15"/>
        <v>-</v>
      </c>
      <c r="AQ68" s="41">
        <f>IF(AW62="","",AW62)</f>
        <v>17</v>
      </c>
      <c r="AR68" s="271">
        <f>IF(AT65="","",AT65)</f>
      </c>
      <c r="AS68" s="39">
        <f>IF(AY65="","",AY65)</f>
        <v>21</v>
      </c>
      <c r="AT68" s="40" t="str">
        <f t="shared" si="16"/>
        <v>-</v>
      </c>
      <c r="AU68" s="41">
        <f>IF(AW65="","",AW65)</f>
        <v>12</v>
      </c>
      <c r="AV68" s="271" t="str">
        <f>IF(AX65="","",AX65)</f>
        <v>-</v>
      </c>
      <c r="AW68" s="276"/>
      <c r="AX68" s="277"/>
      <c r="AY68" s="277"/>
      <c r="AZ68" s="278"/>
      <c r="BA68" s="39">
        <v>22</v>
      </c>
      <c r="BB68" s="40" t="str">
        <f t="shared" si="13"/>
        <v>-</v>
      </c>
      <c r="BC68" s="41">
        <v>20</v>
      </c>
      <c r="BD68" s="293"/>
      <c r="BE68" s="39">
        <v>15</v>
      </c>
      <c r="BF68" s="40" t="str">
        <f t="shared" si="14"/>
        <v>-</v>
      </c>
      <c r="BG68" s="41">
        <v>21</v>
      </c>
      <c r="BH68" s="282"/>
      <c r="BI68" s="252"/>
      <c r="BJ68" s="253"/>
      <c r="BK68" s="253"/>
      <c r="BL68" s="254"/>
      <c r="BM68" s="247"/>
      <c r="BN68" s="248"/>
      <c r="BO68" s="248"/>
      <c r="BP68" s="248"/>
      <c r="BQ68" s="248"/>
      <c r="BR68" s="173"/>
      <c r="BS68" s="171"/>
      <c r="BT68" s="171"/>
      <c r="BU68" s="171"/>
    </row>
    <row r="69" spans="1:73" ht="9" customHeight="1" thickBot="1">
      <c r="A69" s="27"/>
      <c r="B69" s="23"/>
      <c r="C69" s="23"/>
      <c r="AM69" s="167"/>
      <c r="AN69" s="110"/>
      <c r="AO69" s="51">
        <f>IF(AY63="","",AY63)</f>
        <v>21</v>
      </c>
      <c r="AP69" s="40" t="str">
        <f t="shared" si="15"/>
        <v>-</v>
      </c>
      <c r="AQ69" s="41">
        <f>IF(AW63="","",AW63)</f>
        <v>18</v>
      </c>
      <c r="AR69" s="271">
        <f>IF(AT66="","",AT66)</f>
      </c>
      <c r="AS69" s="39">
        <f>IF(AY66="","",AY66)</f>
      </c>
      <c r="AT69" s="40">
        <f t="shared" si="16"/>
      </c>
      <c r="AU69" s="41">
        <f>IF(AW66="","",AW66)</f>
      </c>
      <c r="AV69" s="271">
        <f>IF(AX66="","",AX66)</f>
      </c>
      <c r="AW69" s="276"/>
      <c r="AX69" s="277"/>
      <c r="AY69" s="277"/>
      <c r="AZ69" s="278"/>
      <c r="BA69" s="39">
        <v>22</v>
      </c>
      <c r="BB69" s="40" t="str">
        <f t="shared" si="13"/>
        <v>-</v>
      </c>
      <c r="BC69" s="41">
        <v>20</v>
      </c>
      <c r="BD69" s="294"/>
      <c r="BE69" s="39">
        <v>23</v>
      </c>
      <c r="BF69" s="40" t="str">
        <f t="shared" si="14"/>
        <v>-</v>
      </c>
      <c r="BG69" s="41">
        <v>21</v>
      </c>
      <c r="BH69" s="283"/>
      <c r="BI69" s="179">
        <v>4</v>
      </c>
      <c r="BJ69" s="180" t="s">
        <v>43</v>
      </c>
      <c r="BK69" s="180">
        <v>0</v>
      </c>
      <c r="BL69" s="181" t="s">
        <v>15</v>
      </c>
      <c r="BM69" s="247"/>
      <c r="BN69" s="248"/>
      <c r="BO69" s="248"/>
      <c r="BP69" s="248"/>
      <c r="BQ69" s="248"/>
      <c r="BR69" s="171"/>
      <c r="BS69" s="171"/>
      <c r="BT69" s="171"/>
      <c r="BU69" s="171"/>
    </row>
    <row r="70" spans="1:73" ht="9" customHeight="1">
      <c r="A70" s="27"/>
      <c r="B70" s="327" t="s">
        <v>26</v>
      </c>
      <c r="C70" s="328"/>
      <c r="D70" s="331" t="str">
        <f>B72</f>
        <v>大西竜二</v>
      </c>
      <c r="E70" s="317"/>
      <c r="F70" s="317"/>
      <c r="G70" s="318"/>
      <c r="H70" s="316" t="str">
        <f>B75</f>
        <v>石井正満</v>
      </c>
      <c r="I70" s="317"/>
      <c r="J70" s="317"/>
      <c r="K70" s="318"/>
      <c r="L70" s="316" t="str">
        <f>B78</f>
        <v>田中隆司</v>
      </c>
      <c r="M70" s="317"/>
      <c r="N70" s="317"/>
      <c r="O70" s="318"/>
      <c r="P70" s="316" t="str">
        <f>B81</f>
        <v>篠原茂</v>
      </c>
      <c r="Q70" s="317"/>
      <c r="R70" s="317"/>
      <c r="S70" s="318"/>
      <c r="T70" s="316" t="str">
        <f>B84</f>
        <v>児島幸吉</v>
      </c>
      <c r="U70" s="317"/>
      <c r="V70" s="317"/>
      <c r="W70" s="318"/>
      <c r="X70" s="319" t="s">
        <v>13</v>
      </c>
      <c r="Y70" s="320"/>
      <c r="Z70" s="320"/>
      <c r="AA70" s="321"/>
      <c r="AB70" s="72"/>
      <c r="AC70" s="169"/>
      <c r="AD70" s="169"/>
      <c r="AE70" s="169"/>
      <c r="AF70" s="169"/>
      <c r="AG70" s="169"/>
      <c r="AH70" s="170"/>
      <c r="AI70" s="170"/>
      <c r="AJ70" s="170"/>
      <c r="AM70" s="107" t="s">
        <v>114</v>
      </c>
      <c r="AN70" s="168" t="s">
        <v>76</v>
      </c>
      <c r="AO70" s="62">
        <f>IF(BC61="","",BC61)</f>
        <v>21</v>
      </c>
      <c r="AP70" s="53" t="str">
        <f t="shared" si="15"/>
        <v>-</v>
      </c>
      <c r="AQ70" s="54">
        <f>IF(BA61="","",BA61)</f>
        <v>18</v>
      </c>
      <c r="AR70" s="284" t="str">
        <f>IF(BD61="","",IF(BD61="○","×",IF(BD61="×","○")))</f>
        <v>○</v>
      </c>
      <c r="AS70" s="52">
        <f>IF(BC64="","",BC64)</f>
        <v>21</v>
      </c>
      <c r="AT70" s="53" t="str">
        <f t="shared" si="16"/>
        <v>-</v>
      </c>
      <c r="AU70" s="54">
        <f>IF(BA64="","",BA64)</f>
        <v>10</v>
      </c>
      <c r="AV70" s="270" t="str">
        <f>IF(BD64="","",IF(BD64="○","×",IF(BD64="×","○")))</f>
        <v>○</v>
      </c>
      <c r="AW70" s="54">
        <f>IF(BC67="","",BC67)</f>
        <v>21</v>
      </c>
      <c r="AX70" s="53" t="str">
        <f aca="true" t="shared" si="17" ref="AX70:AX75">IF(AW70="","","-")</f>
        <v>-</v>
      </c>
      <c r="AY70" s="54">
        <f>IF(BA67="","",BA67)</f>
        <v>14</v>
      </c>
      <c r="AZ70" s="270" t="str">
        <f>IF(BD67="","",IF(BD67="○","×",IF(BD67="×","○")))</f>
        <v>×</v>
      </c>
      <c r="BA70" s="273"/>
      <c r="BB70" s="274"/>
      <c r="BC70" s="274"/>
      <c r="BD70" s="275"/>
      <c r="BE70" s="52">
        <v>21</v>
      </c>
      <c r="BF70" s="53" t="str">
        <f t="shared" si="14"/>
        <v>-</v>
      </c>
      <c r="BG70" s="54">
        <v>16</v>
      </c>
      <c r="BH70" s="282" t="str">
        <f>IF(BE70&lt;&gt;"",IF(BE70&gt;BG70,IF(BE71&gt;BG71,"○",IF(BE72&gt;BG72,"○","×")),IF(BE71&gt;BG71,IF(BE72&gt;BG72,"○","×"),"×")),"")</f>
        <v>○</v>
      </c>
      <c r="BI70" s="249" t="s">
        <v>136</v>
      </c>
      <c r="BJ70" s="250"/>
      <c r="BK70" s="250"/>
      <c r="BL70" s="251"/>
      <c r="BM70" s="247" t="s">
        <v>23</v>
      </c>
      <c r="BN70" s="248"/>
      <c r="BO70" s="248"/>
      <c r="BP70" s="248"/>
      <c r="BQ70" s="248"/>
      <c r="BR70" s="171"/>
      <c r="BS70" s="171"/>
      <c r="BT70" s="171"/>
      <c r="BU70" s="171"/>
    </row>
    <row r="71" spans="1:73" ht="9" customHeight="1" thickBot="1">
      <c r="A71" s="27"/>
      <c r="B71" s="329"/>
      <c r="C71" s="330"/>
      <c r="D71" s="332" t="str">
        <f>B73</f>
        <v>藤村真一郎</v>
      </c>
      <c r="E71" s="311"/>
      <c r="F71" s="311"/>
      <c r="G71" s="312"/>
      <c r="H71" s="310" t="str">
        <f>B76</f>
        <v>芥川和彦</v>
      </c>
      <c r="I71" s="311"/>
      <c r="J71" s="311"/>
      <c r="K71" s="312"/>
      <c r="L71" s="310" t="str">
        <f>B79</f>
        <v>前田智郎</v>
      </c>
      <c r="M71" s="311"/>
      <c r="N71" s="311"/>
      <c r="O71" s="312"/>
      <c r="P71" s="310" t="str">
        <f>B82</f>
        <v>三鍋政和</v>
      </c>
      <c r="Q71" s="311"/>
      <c r="R71" s="311"/>
      <c r="S71" s="312"/>
      <c r="T71" s="310" t="str">
        <f>B85</f>
        <v>嵯峨知行</v>
      </c>
      <c r="U71" s="311"/>
      <c r="V71" s="311"/>
      <c r="W71" s="312"/>
      <c r="X71" s="313" t="s">
        <v>14</v>
      </c>
      <c r="Y71" s="314"/>
      <c r="Z71" s="314"/>
      <c r="AA71" s="315"/>
      <c r="AB71" s="72"/>
      <c r="AC71" s="169"/>
      <c r="AD71" s="169"/>
      <c r="AE71" s="169"/>
      <c r="AF71" s="169"/>
      <c r="AG71" s="169"/>
      <c r="AH71" s="169"/>
      <c r="AI71" s="169"/>
      <c r="AJ71" s="169"/>
      <c r="AM71" s="107" t="s">
        <v>115</v>
      </c>
      <c r="AN71" s="108" t="s">
        <v>76</v>
      </c>
      <c r="AO71" s="51">
        <f>IF(BC62="","",BC62)</f>
        <v>15</v>
      </c>
      <c r="AP71" s="40" t="str">
        <f t="shared" si="15"/>
        <v>-</v>
      </c>
      <c r="AQ71" s="41">
        <f>IF(BA62="","",BA62)</f>
        <v>21</v>
      </c>
      <c r="AR71" s="285" t="str">
        <f>IF(AT68="","",AT68)</f>
        <v>-</v>
      </c>
      <c r="AS71" s="39">
        <f>IF(BC65="","",BC65)</f>
        <v>21</v>
      </c>
      <c r="AT71" s="40" t="str">
        <f t="shared" si="16"/>
        <v>-</v>
      </c>
      <c r="AU71" s="41">
        <f>IF(BA65="","",BA65)</f>
        <v>10</v>
      </c>
      <c r="AV71" s="271">
        <f>IF(AX68="","",AX68)</f>
      </c>
      <c r="AW71" s="41">
        <f>IF(BC68="","",BC68)</f>
        <v>20</v>
      </c>
      <c r="AX71" s="40" t="str">
        <f t="shared" si="17"/>
        <v>-</v>
      </c>
      <c r="AY71" s="41">
        <f>IF(BA68="","",BA68)</f>
        <v>22</v>
      </c>
      <c r="AZ71" s="271" t="str">
        <f>IF(BB68="","",BB68)</f>
        <v>-</v>
      </c>
      <c r="BA71" s="276"/>
      <c r="BB71" s="277"/>
      <c r="BC71" s="277"/>
      <c r="BD71" s="278"/>
      <c r="BE71" s="39">
        <v>21</v>
      </c>
      <c r="BF71" s="40" t="str">
        <f t="shared" si="14"/>
        <v>-</v>
      </c>
      <c r="BG71" s="41">
        <v>19</v>
      </c>
      <c r="BH71" s="282"/>
      <c r="BI71" s="252"/>
      <c r="BJ71" s="253"/>
      <c r="BK71" s="253"/>
      <c r="BL71" s="254"/>
      <c r="BM71" s="247"/>
      <c r="BN71" s="248"/>
      <c r="BO71" s="248"/>
      <c r="BP71" s="248"/>
      <c r="BQ71" s="248"/>
      <c r="BR71" s="173"/>
      <c r="BS71" s="171"/>
      <c r="BT71" s="171"/>
      <c r="BU71" s="171"/>
    </row>
    <row r="72" spans="1:73" ht="9" customHeight="1">
      <c r="A72" s="27"/>
      <c r="B72" s="107" t="s">
        <v>55</v>
      </c>
      <c r="C72" s="108" t="s">
        <v>56</v>
      </c>
      <c r="D72" s="302"/>
      <c r="E72" s="303"/>
      <c r="F72" s="303"/>
      <c r="G72" s="304"/>
      <c r="H72" s="39">
        <v>15</v>
      </c>
      <c r="I72" s="40" t="str">
        <f>IF(H72="","","-")</f>
        <v>-</v>
      </c>
      <c r="J72" s="41">
        <v>12</v>
      </c>
      <c r="K72" s="307" t="str">
        <f>IF(H72&lt;&gt;"",IF(H72&gt;J72,IF(H73&gt;J73,"○",IF(H74&gt;J74,"○","×")),IF(H73&gt;J73,IF(H74&gt;J74,"○","×"),"×")),"")</f>
        <v>○</v>
      </c>
      <c r="L72" s="39">
        <v>15</v>
      </c>
      <c r="M72" s="42" t="str">
        <f aca="true" t="shared" si="18" ref="M72:M77">IF(L72="","","-")</f>
        <v>-</v>
      </c>
      <c r="N72" s="177">
        <v>7</v>
      </c>
      <c r="O72" s="307" t="str">
        <f>IF(L72&lt;&gt;"",IF(L72&gt;N72,IF(L73&gt;N73,"○",IF(L74&gt;N74,"○","×")),IF(L73&gt;N73,IF(L74&gt;N74,"○","×"),"×")),"")</f>
        <v>○</v>
      </c>
      <c r="P72" s="39">
        <v>15</v>
      </c>
      <c r="Q72" s="42" t="str">
        <f aca="true" t="shared" si="19" ref="Q72:Q80">IF(P72="","","-")</f>
        <v>-</v>
      </c>
      <c r="R72" s="177">
        <v>3</v>
      </c>
      <c r="S72" s="307" t="str">
        <f>IF(P72&lt;&gt;"",IF(P72&gt;R72,IF(P73&gt;R73,"○",IF(P74&gt;R74,"○","×")),IF(P73&gt;R73,IF(P74&gt;R74,"○","×"),"×")),"")</f>
        <v>○</v>
      </c>
      <c r="T72" s="39">
        <v>15</v>
      </c>
      <c r="U72" s="42" t="str">
        <f aca="true" t="shared" si="20" ref="U72:U83">IF(T72="","","-")</f>
        <v>-</v>
      </c>
      <c r="V72" s="177">
        <v>7</v>
      </c>
      <c r="W72" s="323" t="str">
        <f>IF(T72&lt;&gt;"",IF(T72&gt;V72,IF(T73&gt;V73,"○",IF(T74&gt;V74,"○","×")),IF(T73&gt;V73,IF(T74&gt;V74,"○","×"),"×")),"")</f>
        <v>○</v>
      </c>
      <c r="X72" s="324" t="s">
        <v>135</v>
      </c>
      <c r="Y72" s="325"/>
      <c r="Z72" s="325"/>
      <c r="AA72" s="326"/>
      <c r="AB72" s="72"/>
      <c r="AC72" s="171"/>
      <c r="AD72" s="171"/>
      <c r="AE72" s="172"/>
      <c r="AF72" s="172"/>
      <c r="AG72" s="171"/>
      <c r="AH72" s="171"/>
      <c r="AI72" s="171"/>
      <c r="AJ72" s="171"/>
      <c r="AM72" s="109"/>
      <c r="AN72" s="110"/>
      <c r="AO72" s="51">
        <f>IF(BC63="","",BC63)</f>
        <v>21</v>
      </c>
      <c r="AP72" s="40" t="str">
        <f t="shared" si="15"/>
        <v>-</v>
      </c>
      <c r="AQ72" s="41">
        <f>IF(BA63="","",BA63)</f>
        <v>15</v>
      </c>
      <c r="AR72" s="285">
        <f>IF(AT69="","",AT69)</f>
      </c>
      <c r="AS72" s="39">
        <f>IF(BC66="","",BC66)</f>
      </c>
      <c r="AT72" s="40">
        <f t="shared" si="16"/>
      </c>
      <c r="AU72" s="41">
        <f>IF(BA66="","",BA66)</f>
      </c>
      <c r="AV72" s="271">
        <f>IF(AX69="","",AX69)</f>
      </c>
      <c r="AW72" s="41">
        <f>IF(BC69="","",BC69)</f>
        <v>20</v>
      </c>
      <c r="AX72" s="40" t="str">
        <f t="shared" si="17"/>
        <v>-</v>
      </c>
      <c r="AY72" s="41">
        <f>IF(BA69="","",BA69)</f>
        <v>22</v>
      </c>
      <c r="AZ72" s="271" t="str">
        <f>IF(BB69="","",BB69)</f>
        <v>-</v>
      </c>
      <c r="BA72" s="276"/>
      <c r="BB72" s="277"/>
      <c r="BC72" s="277"/>
      <c r="BD72" s="278"/>
      <c r="BE72" s="39"/>
      <c r="BF72" s="40">
        <f t="shared" si="14"/>
      </c>
      <c r="BG72" s="41"/>
      <c r="BH72" s="283"/>
      <c r="BI72" s="179">
        <v>3</v>
      </c>
      <c r="BJ72" s="180" t="s">
        <v>43</v>
      </c>
      <c r="BK72" s="180">
        <v>1</v>
      </c>
      <c r="BL72" s="181" t="s">
        <v>15</v>
      </c>
      <c r="BM72" s="247"/>
      <c r="BN72" s="248"/>
      <c r="BO72" s="248"/>
      <c r="BP72" s="248"/>
      <c r="BQ72" s="248"/>
      <c r="BR72" s="171"/>
      <c r="BS72" s="171"/>
      <c r="BT72" s="171"/>
      <c r="BU72" s="171"/>
    </row>
    <row r="73" spans="1:73" ht="9" customHeight="1">
      <c r="A73" s="27"/>
      <c r="B73" s="107" t="s">
        <v>57</v>
      </c>
      <c r="C73" s="108" t="s">
        <v>56</v>
      </c>
      <c r="D73" s="305"/>
      <c r="E73" s="277"/>
      <c r="F73" s="277"/>
      <c r="G73" s="278"/>
      <c r="H73" s="39">
        <v>15</v>
      </c>
      <c r="I73" s="40" t="str">
        <f>IF(H73="","","-")</f>
        <v>-</v>
      </c>
      <c r="J73" s="178">
        <v>10</v>
      </c>
      <c r="K73" s="293"/>
      <c r="L73" s="39">
        <v>10</v>
      </c>
      <c r="M73" s="40" t="str">
        <f t="shared" si="18"/>
        <v>-</v>
      </c>
      <c r="N73" s="41">
        <v>15</v>
      </c>
      <c r="O73" s="293"/>
      <c r="P73" s="39">
        <v>15</v>
      </c>
      <c r="Q73" s="40" t="str">
        <f t="shared" si="19"/>
        <v>-</v>
      </c>
      <c r="R73" s="41">
        <v>8</v>
      </c>
      <c r="S73" s="293"/>
      <c r="T73" s="39">
        <v>15</v>
      </c>
      <c r="U73" s="40" t="str">
        <f t="shared" si="20"/>
        <v>-</v>
      </c>
      <c r="V73" s="41">
        <v>3</v>
      </c>
      <c r="W73" s="282"/>
      <c r="X73" s="252"/>
      <c r="Y73" s="253"/>
      <c r="Z73" s="253"/>
      <c r="AA73" s="254"/>
      <c r="AB73" s="72"/>
      <c r="AC73" s="171"/>
      <c r="AD73" s="171"/>
      <c r="AE73" s="172"/>
      <c r="AF73" s="172"/>
      <c r="AG73" s="173"/>
      <c r="AH73" s="171"/>
      <c r="AI73" s="171"/>
      <c r="AJ73" s="171"/>
      <c r="AM73" s="71" t="s">
        <v>206</v>
      </c>
      <c r="AN73" s="74" t="s">
        <v>205</v>
      </c>
      <c r="AO73" s="62">
        <f>IF(BG61="","",BG61)</f>
        <v>21</v>
      </c>
      <c r="AP73" s="53" t="str">
        <f t="shared" si="15"/>
        <v>-</v>
      </c>
      <c r="AQ73" s="54">
        <f>IF(BE61="","",BE61)</f>
        <v>16</v>
      </c>
      <c r="AR73" s="284" t="str">
        <f>IF(BH61="","",IF(BH61="○","×",IF(BH61="×","○")))</f>
        <v>○</v>
      </c>
      <c r="AS73" s="52">
        <f>IF(BG64="","",BG64)</f>
        <v>21</v>
      </c>
      <c r="AT73" s="53" t="str">
        <f t="shared" si="16"/>
        <v>-</v>
      </c>
      <c r="AU73" s="54">
        <f>IF(BE64="","",BE64)</f>
        <v>11</v>
      </c>
      <c r="AV73" s="270" t="str">
        <f>IF(BH64="","",IF(BH64="○","×",IF(BH64="×","○")))</f>
        <v>○</v>
      </c>
      <c r="AW73" s="54">
        <f>IF(BG67="","",BG67)</f>
        <v>14</v>
      </c>
      <c r="AX73" s="53" t="str">
        <f t="shared" si="17"/>
        <v>-</v>
      </c>
      <c r="AY73" s="54">
        <f>IF(BE67="","",BE67)</f>
        <v>21</v>
      </c>
      <c r="AZ73" s="270" t="str">
        <f>IF(BH67="","",IF(BH67="○","×",IF(BH67="×","○")))</f>
        <v>×</v>
      </c>
      <c r="BA73" s="52">
        <f>IF(BG70="","",BG70)</f>
        <v>16</v>
      </c>
      <c r="BB73" s="53" t="str">
        <f>IF(BA73="","","-")</f>
        <v>-</v>
      </c>
      <c r="BC73" s="54">
        <f>IF(BE70="","",BE70)</f>
        <v>21</v>
      </c>
      <c r="BD73" s="270" t="str">
        <f>IF(BH70="","",IF(BH70="○","×",IF(BH70="×","○")))</f>
        <v>×</v>
      </c>
      <c r="BE73" s="273"/>
      <c r="BF73" s="274"/>
      <c r="BG73" s="274"/>
      <c r="BH73" s="275"/>
      <c r="BI73" s="296" t="s">
        <v>138</v>
      </c>
      <c r="BJ73" s="297"/>
      <c r="BK73" s="297"/>
      <c r="BL73" s="298"/>
      <c r="BM73" s="72"/>
      <c r="BN73" s="171"/>
      <c r="BO73" s="171"/>
      <c r="BP73" s="172"/>
      <c r="BQ73" s="172"/>
      <c r="BR73" s="171"/>
      <c r="BS73" s="171"/>
      <c r="BT73" s="171"/>
      <c r="BU73" s="171"/>
    </row>
    <row r="74" spans="1:73" ht="9" customHeight="1">
      <c r="A74" s="27"/>
      <c r="B74" s="167"/>
      <c r="C74" s="110"/>
      <c r="D74" s="306"/>
      <c r="E74" s="280"/>
      <c r="F74" s="280"/>
      <c r="G74" s="281"/>
      <c r="H74" s="43"/>
      <c r="I74" s="40">
        <f>IF(H74="","","-")</f>
      </c>
      <c r="J74" s="44"/>
      <c r="K74" s="294"/>
      <c r="L74" s="43">
        <v>15</v>
      </c>
      <c r="M74" s="45" t="str">
        <f t="shared" si="18"/>
        <v>-</v>
      </c>
      <c r="N74" s="44">
        <v>5</v>
      </c>
      <c r="O74" s="293"/>
      <c r="P74" s="39"/>
      <c r="Q74" s="40">
        <f t="shared" si="19"/>
      </c>
      <c r="R74" s="41"/>
      <c r="S74" s="293"/>
      <c r="T74" s="39"/>
      <c r="U74" s="40">
        <f t="shared" si="20"/>
      </c>
      <c r="V74" s="41"/>
      <c r="W74" s="282"/>
      <c r="X74" s="179">
        <v>4</v>
      </c>
      <c r="Y74" s="180" t="s">
        <v>43</v>
      </c>
      <c r="Z74" s="180">
        <f>AD73</f>
        <v>0</v>
      </c>
      <c r="AA74" s="181" t="s">
        <v>15</v>
      </c>
      <c r="AB74" s="72"/>
      <c r="AC74" s="171"/>
      <c r="AD74" s="171"/>
      <c r="AE74" s="172"/>
      <c r="AF74" s="172"/>
      <c r="AG74" s="171"/>
      <c r="AH74" s="171"/>
      <c r="AI74" s="171"/>
      <c r="AJ74" s="171"/>
      <c r="AM74" s="59" t="s">
        <v>207</v>
      </c>
      <c r="AN74" s="55" t="s">
        <v>205</v>
      </c>
      <c r="AO74" s="51">
        <f>IF(BG62="","",BG62)</f>
        <v>21</v>
      </c>
      <c r="AP74" s="40" t="str">
        <f t="shared" si="15"/>
        <v>-</v>
      </c>
      <c r="AQ74" s="41">
        <f>IF(BE62="","",BE62)</f>
        <v>12</v>
      </c>
      <c r="AR74" s="285">
        <f>IF(AT65="","",AT65)</f>
      </c>
      <c r="AS74" s="39">
        <f>IF(BG65="","",BG65)</f>
        <v>21</v>
      </c>
      <c r="AT74" s="40" t="str">
        <f t="shared" si="16"/>
        <v>-</v>
      </c>
      <c r="AU74" s="41">
        <f>IF(BE65="","",BE65)</f>
        <v>6</v>
      </c>
      <c r="AV74" s="271" t="str">
        <f>IF(AX71="","",AX71)</f>
        <v>-</v>
      </c>
      <c r="AW74" s="41">
        <f>IF(BG68="","",BG68)</f>
        <v>21</v>
      </c>
      <c r="AX74" s="40" t="str">
        <f t="shared" si="17"/>
        <v>-</v>
      </c>
      <c r="AY74" s="41">
        <f>IF(BE68="","",BE68)</f>
        <v>15</v>
      </c>
      <c r="AZ74" s="271">
        <f>IF(BB71="","",BB71)</f>
      </c>
      <c r="BA74" s="39">
        <f>IF(BG71="","",BG71)</f>
        <v>19</v>
      </c>
      <c r="BB74" s="40" t="str">
        <f>IF(BA74="","","-")</f>
        <v>-</v>
      </c>
      <c r="BC74" s="41">
        <f>IF(BE71="","",BE71)</f>
        <v>21</v>
      </c>
      <c r="BD74" s="271" t="str">
        <f>IF(BF71="","",BF71)</f>
        <v>-</v>
      </c>
      <c r="BE74" s="276"/>
      <c r="BF74" s="277"/>
      <c r="BG74" s="277"/>
      <c r="BH74" s="278"/>
      <c r="BI74" s="299"/>
      <c r="BJ74" s="300"/>
      <c r="BK74" s="300"/>
      <c r="BL74" s="301"/>
      <c r="BM74" s="72"/>
      <c r="BN74" s="171"/>
      <c r="BO74" s="171"/>
      <c r="BP74" s="172"/>
      <c r="BQ74" s="172"/>
      <c r="BR74" s="173"/>
      <c r="BS74" s="171"/>
      <c r="BT74" s="171"/>
      <c r="BU74" s="171"/>
    </row>
    <row r="75" spans="1:73" ht="9" customHeight="1" thickBot="1">
      <c r="A75" s="27"/>
      <c r="B75" s="107" t="s">
        <v>58</v>
      </c>
      <c r="C75" s="168" t="s">
        <v>60</v>
      </c>
      <c r="D75" s="51">
        <f>IF(J72="","",J72)</f>
        <v>12</v>
      </c>
      <c r="E75" s="40" t="str">
        <f>IF(D75="","","-")</f>
        <v>-</v>
      </c>
      <c r="F75" s="41">
        <f>IF(H72="","",H72)</f>
        <v>15</v>
      </c>
      <c r="G75" s="270" t="str">
        <f>IF(K72="","",IF(K72="○","×",IF(K72="×","○")))</f>
        <v>×</v>
      </c>
      <c r="H75" s="273"/>
      <c r="I75" s="274"/>
      <c r="J75" s="274"/>
      <c r="K75" s="275"/>
      <c r="L75" s="39">
        <v>13</v>
      </c>
      <c r="M75" s="40" t="str">
        <f t="shared" si="18"/>
        <v>-</v>
      </c>
      <c r="N75" s="41">
        <v>15</v>
      </c>
      <c r="O75" s="308" t="str">
        <f>IF(L75&lt;&gt;"",IF(L75&gt;N75,IF(L76&gt;N76,"○",IF(L77&gt;N77,"○","×")),IF(L76&gt;N76,IF(L77&gt;N77,"○","×"),"×")),"")</f>
        <v>○</v>
      </c>
      <c r="P75" s="52">
        <v>15</v>
      </c>
      <c r="Q75" s="53" t="str">
        <f t="shared" si="19"/>
        <v>-</v>
      </c>
      <c r="R75" s="54">
        <v>8</v>
      </c>
      <c r="S75" s="308" t="str">
        <f>IF(P75&lt;&gt;"",IF(P75&gt;R75,IF(P76&gt;R76,"○",IF(P77&gt;R77,"○","×")),IF(P76&gt;R76,IF(P77&gt;R77,"○","×"),"×")),"")</f>
        <v>○</v>
      </c>
      <c r="T75" s="52">
        <v>15</v>
      </c>
      <c r="U75" s="53" t="str">
        <f t="shared" si="20"/>
        <v>-</v>
      </c>
      <c r="V75" s="54">
        <v>10</v>
      </c>
      <c r="W75" s="295" t="str">
        <f>IF(T75&lt;&gt;"",IF(T75&gt;V75,IF(T76&gt;V76,"○",IF(T77&gt;V77,"○","×")),IF(T76&gt;V76,IF(T77&gt;V77,"○","×"),"×")),"")</f>
        <v>○</v>
      </c>
      <c r="X75" s="249" t="s">
        <v>136</v>
      </c>
      <c r="Y75" s="250"/>
      <c r="Z75" s="250"/>
      <c r="AA75" s="251"/>
      <c r="AB75" s="72"/>
      <c r="AC75" s="171"/>
      <c r="AD75" s="171"/>
      <c r="AE75" s="172"/>
      <c r="AF75" s="172"/>
      <c r="AG75" s="171"/>
      <c r="AH75" s="171"/>
      <c r="AI75" s="171"/>
      <c r="AJ75" s="171"/>
      <c r="AM75" s="78"/>
      <c r="AN75" s="80"/>
      <c r="AO75" s="63">
        <f>IF(BG63="","",BG63)</f>
      </c>
      <c r="AP75" s="64">
        <f t="shared" si="15"/>
      </c>
      <c r="AQ75" s="65">
        <f>IF(BE63="","",BE63)</f>
      </c>
      <c r="AR75" s="286">
        <f>IF(AT66="","",AT66)</f>
      </c>
      <c r="AS75" s="66">
        <f>IF(BG66="","",BG66)</f>
      </c>
      <c r="AT75" s="64">
        <f t="shared" si="16"/>
      </c>
      <c r="AU75" s="65">
        <f>IF(BE66="","",BE66)</f>
      </c>
      <c r="AV75" s="287" t="str">
        <f>IF(AX72="","",AX72)</f>
        <v>-</v>
      </c>
      <c r="AW75" s="65">
        <f>IF(BG69="","",BG69)</f>
        <v>21</v>
      </c>
      <c r="AX75" s="64" t="str">
        <f t="shared" si="17"/>
        <v>-</v>
      </c>
      <c r="AY75" s="65">
        <f>IF(BE69="","",BE69)</f>
        <v>23</v>
      </c>
      <c r="AZ75" s="287">
        <f>IF(BB72="","",BB72)</f>
      </c>
      <c r="BA75" s="66">
        <f>IF(BG72="","",BG72)</f>
      </c>
      <c r="BB75" s="64">
        <f>IF(BA75="","","-")</f>
      </c>
      <c r="BC75" s="65">
        <f>IF(BE72="","",BE72)</f>
      </c>
      <c r="BD75" s="287">
        <f>IF(BF72="","",BF72)</f>
      </c>
      <c r="BE75" s="290"/>
      <c r="BF75" s="291"/>
      <c r="BG75" s="291"/>
      <c r="BH75" s="333"/>
      <c r="BI75" s="67">
        <v>2</v>
      </c>
      <c r="BJ75" s="68" t="s">
        <v>43</v>
      </c>
      <c r="BK75" s="68">
        <v>2</v>
      </c>
      <c r="BL75" s="69" t="s">
        <v>15</v>
      </c>
      <c r="BM75" s="72"/>
      <c r="BN75" s="171"/>
      <c r="BO75" s="171"/>
      <c r="BP75" s="172"/>
      <c r="BQ75" s="172"/>
      <c r="BR75" s="171"/>
      <c r="BS75" s="171"/>
      <c r="BT75" s="171"/>
      <c r="BU75" s="171"/>
    </row>
    <row r="76" spans="1:73" ht="9" customHeight="1">
      <c r="A76" s="27"/>
      <c r="B76" s="107" t="s">
        <v>59</v>
      </c>
      <c r="C76" s="108" t="s">
        <v>60</v>
      </c>
      <c r="D76" s="51">
        <f>IF(J73="","",J73)</f>
        <v>10</v>
      </c>
      <c r="E76" s="40" t="str">
        <f>IF(D76="","","-")</f>
        <v>-</v>
      </c>
      <c r="F76" s="41">
        <f>IF(H73="","",H73)</f>
        <v>15</v>
      </c>
      <c r="G76" s="271" t="str">
        <f>IF(I73="","",I73)</f>
        <v>-</v>
      </c>
      <c r="H76" s="276"/>
      <c r="I76" s="277"/>
      <c r="J76" s="277"/>
      <c r="K76" s="278"/>
      <c r="L76" s="39">
        <v>15</v>
      </c>
      <c r="M76" s="40" t="str">
        <f t="shared" si="18"/>
        <v>-</v>
      </c>
      <c r="N76" s="41">
        <v>8</v>
      </c>
      <c r="O76" s="293"/>
      <c r="P76" s="39">
        <v>15</v>
      </c>
      <c r="Q76" s="40" t="str">
        <f t="shared" si="19"/>
        <v>-</v>
      </c>
      <c r="R76" s="41">
        <v>6</v>
      </c>
      <c r="S76" s="293"/>
      <c r="T76" s="39">
        <v>15</v>
      </c>
      <c r="U76" s="40" t="str">
        <f t="shared" si="20"/>
        <v>-</v>
      </c>
      <c r="V76" s="41">
        <v>7</v>
      </c>
      <c r="W76" s="282"/>
      <c r="X76" s="252"/>
      <c r="Y76" s="253"/>
      <c r="Z76" s="253"/>
      <c r="AA76" s="254"/>
      <c r="AB76" s="72"/>
      <c r="AC76" s="171"/>
      <c r="AD76" s="171"/>
      <c r="AE76" s="172"/>
      <c r="AF76" s="172"/>
      <c r="AG76" s="173"/>
      <c r="AH76" s="171"/>
      <c r="AI76" s="171"/>
      <c r="AJ76" s="171"/>
      <c r="BM76" s="23"/>
      <c r="BN76" s="25"/>
      <c r="BO76" s="25"/>
      <c r="BP76" s="25"/>
      <c r="BQ76" s="25"/>
      <c r="BR76" s="25"/>
      <c r="BS76" s="25"/>
      <c r="BT76" s="25"/>
      <c r="BU76" s="25"/>
    </row>
    <row r="77" spans="1:73" ht="9" customHeight="1">
      <c r="A77" s="27"/>
      <c r="B77" s="167"/>
      <c r="C77" s="185"/>
      <c r="D77" s="58">
        <f>IF(J74="","",J74)</f>
      </c>
      <c r="E77" s="40">
        <f>IF(D77="","","-")</f>
      </c>
      <c r="F77" s="44">
        <f>IF(H74="","",H74)</f>
      </c>
      <c r="G77" s="272">
        <f>IF(I74="","",I74)</f>
      </c>
      <c r="H77" s="279"/>
      <c r="I77" s="280"/>
      <c r="J77" s="280"/>
      <c r="K77" s="281"/>
      <c r="L77" s="43">
        <v>15</v>
      </c>
      <c r="M77" s="40" t="str">
        <f t="shared" si="18"/>
        <v>-</v>
      </c>
      <c r="N77" s="44">
        <v>10</v>
      </c>
      <c r="O77" s="294"/>
      <c r="P77" s="43"/>
      <c r="Q77" s="45">
        <f t="shared" si="19"/>
      </c>
      <c r="R77" s="44"/>
      <c r="S77" s="294"/>
      <c r="T77" s="43"/>
      <c r="U77" s="45">
        <f t="shared" si="20"/>
      </c>
      <c r="V77" s="44"/>
      <c r="W77" s="282"/>
      <c r="X77" s="179">
        <v>3</v>
      </c>
      <c r="Y77" s="180" t="s">
        <v>43</v>
      </c>
      <c r="Z77" s="180">
        <v>1</v>
      </c>
      <c r="AA77" s="181" t="s">
        <v>15</v>
      </c>
      <c r="AB77" s="72"/>
      <c r="AC77" s="171"/>
      <c r="AD77" s="171"/>
      <c r="AE77" s="172"/>
      <c r="AF77" s="172"/>
      <c r="AG77" s="171"/>
      <c r="AH77" s="171"/>
      <c r="AI77" s="171"/>
      <c r="AJ77" s="171"/>
      <c r="BM77" s="23"/>
      <c r="BN77" s="25"/>
      <c r="BO77" s="25"/>
      <c r="BP77" s="25"/>
      <c r="BQ77" s="25"/>
      <c r="BR77" s="25"/>
      <c r="BS77" s="25"/>
      <c r="BT77" s="25"/>
      <c r="BU77" s="25"/>
    </row>
    <row r="78" spans="1:73" ht="9" customHeight="1" thickBot="1">
      <c r="A78" s="27"/>
      <c r="B78" s="59" t="s">
        <v>61</v>
      </c>
      <c r="C78" s="55" t="s">
        <v>63</v>
      </c>
      <c r="D78" s="51">
        <f>IF(N72="","",N72)</f>
        <v>7</v>
      </c>
      <c r="E78" s="53" t="str">
        <f aca="true" t="shared" si="21" ref="E78:E86">IF(D78="","","-")</f>
        <v>-</v>
      </c>
      <c r="F78" s="41">
        <f>IF(L72="","",L72)</f>
        <v>15</v>
      </c>
      <c r="G78" s="270" t="str">
        <f>IF(O72="","",IF(O72="○","×",IF(O72="×","○")))</f>
        <v>×</v>
      </c>
      <c r="H78" s="39">
        <f>IF(N75="","",N75)</f>
        <v>15</v>
      </c>
      <c r="I78" s="40" t="str">
        <f aca="true" t="shared" si="22" ref="I78:I86">IF(H78="","","-")</f>
        <v>-</v>
      </c>
      <c r="J78" s="41">
        <f>IF(L75="","",L75)</f>
        <v>13</v>
      </c>
      <c r="K78" s="270" t="str">
        <f>IF(O75="","",IF(O75="○","×",IF(O75="×","○")))</f>
        <v>×</v>
      </c>
      <c r="L78" s="273"/>
      <c r="M78" s="274"/>
      <c r="N78" s="274"/>
      <c r="O78" s="275"/>
      <c r="P78" s="39">
        <v>15</v>
      </c>
      <c r="Q78" s="40" t="str">
        <f t="shared" si="19"/>
        <v>-</v>
      </c>
      <c r="R78" s="41">
        <v>17</v>
      </c>
      <c r="S78" s="293" t="str">
        <f>IF(P78&lt;&gt;"",IF(P78&gt;R78,IF(P79&gt;R79,"○",IF(P80&gt;R80,"○","×")),IF(P79&gt;R79,IF(P80&gt;R80,"○","×"),"×")),"")</f>
        <v>×</v>
      </c>
      <c r="T78" s="39">
        <v>15</v>
      </c>
      <c r="U78" s="40" t="str">
        <f t="shared" si="20"/>
        <v>-</v>
      </c>
      <c r="V78" s="41">
        <v>12</v>
      </c>
      <c r="W78" s="295" t="str">
        <f>IF(T78&lt;&gt;"",IF(T78&gt;V78,IF(T79&gt;V79,"○",IF(T80&gt;V80,"○","×")),IF(T79&gt;V79,IF(T80&gt;V80,"○","×"),"×")),"")</f>
        <v>○</v>
      </c>
      <c r="X78" s="296" t="s">
        <v>137</v>
      </c>
      <c r="Y78" s="297"/>
      <c r="Z78" s="297"/>
      <c r="AA78" s="298"/>
      <c r="AB78" s="72"/>
      <c r="AC78" s="171"/>
      <c r="AD78" s="171"/>
      <c r="AE78" s="172"/>
      <c r="AF78" s="172"/>
      <c r="AG78" s="171"/>
      <c r="AH78" s="171"/>
      <c r="AI78" s="171"/>
      <c r="AJ78" s="171"/>
      <c r="BM78" s="23"/>
      <c r="BN78" s="25"/>
      <c r="BO78" s="25"/>
      <c r="BP78" s="25"/>
      <c r="BQ78" s="25"/>
      <c r="BR78" s="25"/>
      <c r="BS78" s="25"/>
      <c r="BT78" s="25"/>
      <c r="BU78" s="25"/>
    </row>
    <row r="79" spans="1:73" ht="9" customHeight="1">
      <c r="A79" s="27"/>
      <c r="B79" s="59" t="s">
        <v>62</v>
      </c>
      <c r="C79" s="55" t="s">
        <v>63</v>
      </c>
      <c r="D79" s="51">
        <f>IF(N73="","",N73)</f>
        <v>15</v>
      </c>
      <c r="E79" s="40" t="str">
        <f t="shared" si="21"/>
        <v>-</v>
      </c>
      <c r="F79" s="41">
        <f>IF(L73="","",L73)</f>
        <v>10</v>
      </c>
      <c r="G79" s="271">
        <f>IF(I76="","",I76)</f>
      </c>
      <c r="H79" s="39">
        <f>IF(N76="","",N76)</f>
        <v>8</v>
      </c>
      <c r="I79" s="40" t="str">
        <f t="shared" si="22"/>
        <v>-</v>
      </c>
      <c r="J79" s="41">
        <f>IF(L76="","",L76)</f>
        <v>15</v>
      </c>
      <c r="K79" s="271" t="str">
        <f>IF(M76="","",M76)</f>
        <v>-</v>
      </c>
      <c r="L79" s="276"/>
      <c r="M79" s="277"/>
      <c r="N79" s="277"/>
      <c r="O79" s="278"/>
      <c r="P79" s="39">
        <v>13</v>
      </c>
      <c r="Q79" s="40" t="str">
        <f t="shared" si="19"/>
        <v>-</v>
      </c>
      <c r="R79" s="41">
        <v>15</v>
      </c>
      <c r="S79" s="293"/>
      <c r="T79" s="39">
        <v>15</v>
      </c>
      <c r="U79" s="40" t="str">
        <f t="shared" si="20"/>
        <v>-</v>
      </c>
      <c r="V79" s="41">
        <v>12</v>
      </c>
      <c r="W79" s="282"/>
      <c r="X79" s="299"/>
      <c r="Y79" s="300"/>
      <c r="Z79" s="300"/>
      <c r="AA79" s="301"/>
      <c r="AB79" s="72"/>
      <c r="AC79" s="171"/>
      <c r="AD79" s="171"/>
      <c r="AE79" s="172"/>
      <c r="AF79" s="172"/>
      <c r="AG79" s="173"/>
      <c r="AH79" s="171"/>
      <c r="AI79" s="171"/>
      <c r="AJ79" s="171"/>
      <c r="AM79" s="434" t="s">
        <v>32</v>
      </c>
      <c r="AN79" s="435"/>
      <c r="AO79" s="331" t="str">
        <f>AM81</f>
        <v>吉岡未沙子</v>
      </c>
      <c r="AP79" s="317"/>
      <c r="AQ79" s="317"/>
      <c r="AR79" s="318"/>
      <c r="AS79" s="316" t="str">
        <f>AM84</f>
        <v>曽我部侑里</v>
      </c>
      <c r="AT79" s="317"/>
      <c r="AU79" s="317"/>
      <c r="AV79" s="318"/>
      <c r="AW79" s="316" t="str">
        <f>AM87</f>
        <v>三木麻由佳</v>
      </c>
      <c r="AX79" s="317"/>
      <c r="AY79" s="317"/>
      <c r="AZ79" s="318"/>
      <c r="BA79" s="316" t="str">
        <f>AM90</f>
        <v>谷澤玲子</v>
      </c>
      <c r="BB79" s="317"/>
      <c r="BC79" s="317"/>
      <c r="BD79" s="318"/>
      <c r="BE79" s="316" t="str">
        <f>AM93</f>
        <v>合田奈緒</v>
      </c>
      <c r="BF79" s="317"/>
      <c r="BG79" s="317"/>
      <c r="BH79" s="318"/>
      <c r="BI79" s="319" t="s">
        <v>13</v>
      </c>
      <c r="BJ79" s="320"/>
      <c r="BK79" s="320"/>
      <c r="BL79" s="321"/>
      <c r="BM79" s="72"/>
      <c r="BN79" s="322"/>
      <c r="BO79" s="322"/>
      <c r="BP79" s="322"/>
      <c r="BQ79" s="322"/>
      <c r="BR79" s="322"/>
      <c r="BS79" s="309"/>
      <c r="BT79" s="309"/>
      <c r="BU79" s="309"/>
    </row>
    <row r="80" spans="1:73" ht="9" customHeight="1" thickBot="1">
      <c r="A80" s="27"/>
      <c r="B80" s="56"/>
      <c r="C80" s="60"/>
      <c r="D80" s="51">
        <f>IF(N74="","",N74)</f>
        <v>5</v>
      </c>
      <c r="E80" s="40" t="str">
        <f t="shared" si="21"/>
        <v>-</v>
      </c>
      <c r="F80" s="41">
        <f>IF(L74="","",L74)</f>
        <v>15</v>
      </c>
      <c r="G80" s="271">
        <f>IF(I77="","",I77)</f>
      </c>
      <c r="H80" s="39">
        <f>IF(N77="","",N77)</f>
        <v>10</v>
      </c>
      <c r="I80" s="40" t="str">
        <f t="shared" si="22"/>
        <v>-</v>
      </c>
      <c r="J80" s="41">
        <f>IF(L77="","",L77)</f>
        <v>15</v>
      </c>
      <c r="K80" s="271" t="str">
        <f>IF(M77="","",M77)</f>
        <v>-</v>
      </c>
      <c r="L80" s="276"/>
      <c r="M80" s="277"/>
      <c r="N80" s="277"/>
      <c r="O80" s="278"/>
      <c r="P80" s="39"/>
      <c r="Q80" s="40">
        <f t="shared" si="19"/>
      </c>
      <c r="R80" s="41"/>
      <c r="S80" s="294"/>
      <c r="T80" s="39"/>
      <c r="U80" s="40">
        <f t="shared" si="20"/>
      </c>
      <c r="V80" s="41"/>
      <c r="W80" s="283"/>
      <c r="X80" s="46">
        <v>1</v>
      </c>
      <c r="Y80" s="47" t="s">
        <v>43</v>
      </c>
      <c r="Z80" s="47">
        <v>3</v>
      </c>
      <c r="AA80" s="48" t="s">
        <v>15</v>
      </c>
      <c r="AB80" s="72"/>
      <c r="AC80" s="171"/>
      <c r="AD80" s="171"/>
      <c r="AE80" s="172"/>
      <c r="AF80" s="172"/>
      <c r="AG80" s="171"/>
      <c r="AH80" s="171"/>
      <c r="AI80" s="171"/>
      <c r="AJ80" s="171"/>
      <c r="AM80" s="436"/>
      <c r="AN80" s="437"/>
      <c r="AO80" s="332" t="str">
        <f>AM82</f>
        <v>松川菜摘</v>
      </c>
      <c r="AP80" s="311"/>
      <c r="AQ80" s="311"/>
      <c r="AR80" s="312"/>
      <c r="AS80" s="310" t="str">
        <f>AM85</f>
        <v>曽我部幸子</v>
      </c>
      <c r="AT80" s="311"/>
      <c r="AU80" s="311"/>
      <c r="AV80" s="312"/>
      <c r="AW80" s="310" t="str">
        <f>AM88</f>
        <v>辻絵理佳</v>
      </c>
      <c r="AX80" s="311"/>
      <c r="AY80" s="311"/>
      <c r="AZ80" s="312"/>
      <c r="BA80" s="310" t="str">
        <f>AM91</f>
        <v>木花千代香</v>
      </c>
      <c r="BB80" s="311"/>
      <c r="BC80" s="311"/>
      <c r="BD80" s="312"/>
      <c r="BE80" s="310" t="str">
        <f>AM94</f>
        <v>宮崎優子</v>
      </c>
      <c r="BF80" s="311"/>
      <c r="BG80" s="311"/>
      <c r="BH80" s="312"/>
      <c r="BI80" s="313" t="s">
        <v>14</v>
      </c>
      <c r="BJ80" s="314"/>
      <c r="BK80" s="314"/>
      <c r="BL80" s="315"/>
      <c r="BM80" s="72"/>
      <c r="BN80" s="169"/>
      <c r="BO80" s="169"/>
      <c r="BP80" s="169"/>
      <c r="BQ80" s="169"/>
      <c r="BR80" s="169"/>
      <c r="BS80" s="169"/>
      <c r="BT80" s="169"/>
      <c r="BU80" s="169"/>
    </row>
    <row r="81" spans="1:73" ht="9" customHeight="1">
      <c r="A81" s="27"/>
      <c r="B81" s="49" t="s">
        <v>64</v>
      </c>
      <c r="C81" s="50" t="s">
        <v>66</v>
      </c>
      <c r="D81" s="62">
        <f>IF(R72="","",R72)</f>
        <v>3</v>
      </c>
      <c r="E81" s="53" t="str">
        <f t="shared" si="21"/>
        <v>-</v>
      </c>
      <c r="F81" s="54">
        <f>IF(P72="","",P72)</f>
        <v>15</v>
      </c>
      <c r="G81" s="284" t="str">
        <f>IF(S72="","",IF(S72="○","×",IF(S72="×","○")))</f>
        <v>×</v>
      </c>
      <c r="H81" s="52">
        <f>IF(R75="","",R75)</f>
        <v>8</v>
      </c>
      <c r="I81" s="53" t="str">
        <f t="shared" si="22"/>
        <v>-</v>
      </c>
      <c r="J81" s="54">
        <f>IF(P75="","",P75)</f>
        <v>15</v>
      </c>
      <c r="K81" s="270" t="str">
        <f>IF(S75="","",IF(S75="○","×",IF(S75="×","○")))</f>
        <v>×</v>
      </c>
      <c r="L81" s="54">
        <f>IF(R78="","",R78)</f>
        <v>17</v>
      </c>
      <c r="M81" s="53" t="str">
        <f aca="true" t="shared" si="23" ref="M81:M86">IF(L81="","","-")</f>
        <v>-</v>
      </c>
      <c r="N81" s="54">
        <f>IF(P78="","",P78)</f>
        <v>15</v>
      </c>
      <c r="O81" s="270" t="str">
        <f>IF(S78="","",IF(S78="○","×",IF(S78="×","○")))</f>
        <v>○</v>
      </c>
      <c r="P81" s="273"/>
      <c r="Q81" s="274"/>
      <c r="R81" s="274"/>
      <c r="S81" s="275"/>
      <c r="T81" s="52">
        <v>15</v>
      </c>
      <c r="U81" s="53" t="str">
        <f t="shared" si="20"/>
        <v>-</v>
      </c>
      <c r="V81" s="54">
        <v>12</v>
      </c>
      <c r="W81" s="282" t="str">
        <f>IF(T81&lt;&gt;"",IF(T81&gt;V81,IF(T82&gt;V82,"○",IF(T83&gt;V83,"○","×")),IF(T82&gt;V82,IF(T83&gt;V83,"○","×"),"×")),"")</f>
        <v>○</v>
      </c>
      <c r="X81" s="296" t="s">
        <v>138</v>
      </c>
      <c r="Y81" s="297"/>
      <c r="Z81" s="297"/>
      <c r="AA81" s="298"/>
      <c r="AB81" s="72"/>
      <c r="AC81" s="171"/>
      <c r="AD81" s="171"/>
      <c r="AE81" s="172"/>
      <c r="AF81" s="172"/>
      <c r="AG81" s="171"/>
      <c r="AH81" s="171"/>
      <c r="AI81" s="171"/>
      <c r="AJ81" s="171"/>
      <c r="AM81" s="49" t="s">
        <v>208</v>
      </c>
      <c r="AN81" s="55" t="s">
        <v>76</v>
      </c>
      <c r="AO81" s="302"/>
      <c r="AP81" s="303"/>
      <c r="AQ81" s="303"/>
      <c r="AR81" s="304"/>
      <c r="AS81" s="39">
        <v>11</v>
      </c>
      <c r="AT81" s="40" t="str">
        <f>IF(AS81="","","-")</f>
        <v>-</v>
      </c>
      <c r="AU81" s="41">
        <v>15</v>
      </c>
      <c r="AV81" s="307" t="str">
        <f>IF(AS81&lt;&gt;"",IF(AS81&gt;AU81,IF(AS82&gt;AU82,"○",IF(AS83&gt;AU83,"○","×")),IF(AS82&gt;AU82,IF(AS83&gt;AU83,"○","×"),"×")),"")</f>
        <v>×</v>
      </c>
      <c r="AW81" s="39">
        <v>8</v>
      </c>
      <c r="AX81" s="42" t="str">
        <f aca="true" t="shared" si="24" ref="AX81:AX86">IF(AW81="","","-")</f>
        <v>-</v>
      </c>
      <c r="AY81" s="177">
        <v>15</v>
      </c>
      <c r="AZ81" s="307" t="str">
        <f>IF(AW81&lt;&gt;"",IF(AW81&gt;AY81,IF(AW82&gt;AY82,"○",IF(AW83&gt;AY83,"○","×")),IF(AW82&gt;AY82,IF(AW83&gt;AY83,"○","×"),"×")),"")</f>
        <v>×</v>
      </c>
      <c r="BA81" s="39">
        <v>5</v>
      </c>
      <c r="BB81" s="42" t="str">
        <f aca="true" t="shared" si="25" ref="BB81:BB89">IF(BA81="","","-")</f>
        <v>-</v>
      </c>
      <c r="BC81" s="177">
        <v>15</v>
      </c>
      <c r="BD81" s="307" t="str">
        <f>IF(BA81&lt;&gt;"",IF(BA81&gt;BC81,IF(BA82&gt;BC82,"○",IF(BA83&gt;BC83,"○","×")),IF(BA82&gt;BC82,IF(BA83&gt;BC83,"○","×"),"×")),"")</f>
        <v>×</v>
      </c>
      <c r="BE81" s="39">
        <v>15</v>
      </c>
      <c r="BF81" s="42" t="str">
        <f aca="true" t="shared" si="26" ref="BF81:BF92">IF(BE81="","","-")</f>
        <v>-</v>
      </c>
      <c r="BG81" s="177">
        <v>10</v>
      </c>
      <c r="BH81" s="323" t="str">
        <f>IF(BE81&lt;&gt;"",IF(BE81&gt;BG81,IF(BE82&gt;BG82,"○",IF(BE83&gt;BG83,"○","×")),IF(BE82&gt;BG82,IF(BE83&gt;BG83,"○","×"),"×")),"")</f>
        <v>○</v>
      </c>
      <c r="BI81" s="431" t="s">
        <v>137</v>
      </c>
      <c r="BJ81" s="432"/>
      <c r="BK81" s="432"/>
      <c r="BL81" s="433"/>
      <c r="BM81" s="72"/>
      <c r="BN81" s="171"/>
      <c r="BO81" s="171"/>
      <c r="BP81" s="172"/>
      <c r="BQ81" s="172"/>
      <c r="BR81" s="171"/>
      <c r="BS81" s="171"/>
      <c r="BT81" s="171"/>
      <c r="BU81" s="171"/>
    </row>
    <row r="82" spans="1:73" ht="9" customHeight="1">
      <c r="A82" s="27"/>
      <c r="B82" s="49" t="s">
        <v>65</v>
      </c>
      <c r="C82" s="55" t="s">
        <v>66</v>
      </c>
      <c r="D82" s="51">
        <f>IF(R73="","",R73)</f>
        <v>8</v>
      </c>
      <c r="E82" s="40" t="str">
        <f t="shared" si="21"/>
        <v>-</v>
      </c>
      <c r="F82" s="41">
        <f>IF(P73="","",P73)</f>
        <v>15</v>
      </c>
      <c r="G82" s="285" t="str">
        <f>IF(I79="","",I79)</f>
        <v>-</v>
      </c>
      <c r="H82" s="39">
        <f>IF(R76="","",R76)</f>
        <v>6</v>
      </c>
      <c r="I82" s="40" t="str">
        <f t="shared" si="22"/>
        <v>-</v>
      </c>
      <c r="J82" s="41">
        <f>IF(P76="","",P76)</f>
        <v>15</v>
      </c>
      <c r="K82" s="271">
        <f>IF(M79="","",M79)</f>
      </c>
      <c r="L82" s="41">
        <f>IF(R79="","",R79)</f>
        <v>15</v>
      </c>
      <c r="M82" s="40" t="str">
        <f t="shared" si="23"/>
        <v>-</v>
      </c>
      <c r="N82" s="41">
        <f>IF(P79="","",P79)</f>
        <v>13</v>
      </c>
      <c r="O82" s="271" t="str">
        <f>IF(Q79="","",Q79)</f>
        <v>-</v>
      </c>
      <c r="P82" s="276"/>
      <c r="Q82" s="277"/>
      <c r="R82" s="277"/>
      <c r="S82" s="278"/>
      <c r="T82" s="39">
        <v>15</v>
      </c>
      <c r="U82" s="40" t="str">
        <f t="shared" si="20"/>
        <v>-</v>
      </c>
      <c r="V82" s="41">
        <v>10</v>
      </c>
      <c r="W82" s="282"/>
      <c r="X82" s="299"/>
      <c r="Y82" s="300"/>
      <c r="Z82" s="300"/>
      <c r="AA82" s="301"/>
      <c r="AB82" s="72"/>
      <c r="AC82" s="171"/>
      <c r="AD82" s="171"/>
      <c r="AE82" s="172"/>
      <c r="AF82" s="172"/>
      <c r="AG82" s="173"/>
      <c r="AH82" s="171"/>
      <c r="AI82" s="171"/>
      <c r="AJ82" s="171"/>
      <c r="AM82" s="49" t="s">
        <v>209</v>
      </c>
      <c r="AN82" s="55" t="s">
        <v>76</v>
      </c>
      <c r="AO82" s="305"/>
      <c r="AP82" s="277"/>
      <c r="AQ82" s="277"/>
      <c r="AR82" s="278"/>
      <c r="AS82" s="39">
        <v>11</v>
      </c>
      <c r="AT82" s="40" t="str">
        <f>IF(AS82="","","-")</f>
        <v>-</v>
      </c>
      <c r="AU82" s="178">
        <v>15</v>
      </c>
      <c r="AV82" s="293"/>
      <c r="AW82" s="39">
        <v>12</v>
      </c>
      <c r="AX82" s="40" t="str">
        <f t="shared" si="24"/>
        <v>-</v>
      </c>
      <c r="AY82" s="41">
        <v>15</v>
      </c>
      <c r="AZ82" s="293"/>
      <c r="BA82" s="39">
        <v>8</v>
      </c>
      <c r="BB82" s="40" t="str">
        <f t="shared" si="25"/>
        <v>-</v>
      </c>
      <c r="BC82" s="41">
        <v>15</v>
      </c>
      <c r="BD82" s="293"/>
      <c r="BE82" s="39">
        <v>16</v>
      </c>
      <c r="BF82" s="40" t="str">
        <f t="shared" si="26"/>
        <v>-</v>
      </c>
      <c r="BG82" s="41">
        <v>14</v>
      </c>
      <c r="BH82" s="282"/>
      <c r="BI82" s="299"/>
      <c r="BJ82" s="300"/>
      <c r="BK82" s="300"/>
      <c r="BL82" s="301"/>
      <c r="BM82" s="72"/>
      <c r="BN82" s="171"/>
      <c r="BO82" s="171"/>
      <c r="BP82" s="172"/>
      <c r="BQ82" s="172"/>
      <c r="BR82" s="173"/>
      <c r="BS82" s="171"/>
      <c r="BT82" s="171"/>
      <c r="BU82" s="171"/>
    </row>
    <row r="83" spans="1:73" ht="9" customHeight="1">
      <c r="A83" s="27"/>
      <c r="B83" s="59"/>
      <c r="C83" s="60"/>
      <c r="D83" s="51">
        <f>IF(R74="","",R74)</f>
      </c>
      <c r="E83" s="40">
        <f t="shared" si="21"/>
      </c>
      <c r="F83" s="41">
        <f>IF(P74="","",P74)</f>
      </c>
      <c r="G83" s="285" t="str">
        <f>IF(I80="","",I80)</f>
        <v>-</v>
      </c>
      <c r="H83" s="39">
        <f>IF(R77="","",R77)</f>
      </c>
      <c r="I83" s="40">
        <f t="shared" si="22"/>
      </c>
      <c r="J83" s="41">
        <f>IF(P77="","",P77)</f>
      </c>
      <c r="K83" s="271">
        <f>IF(M80="","",M80)</f>
      </c>
      <c r="L83" s="41">
        <f>IF(R80="","",R80)</f>
      </c>
      <c r="M83" s="40">
        <f t="shared" si="23"/>
      </c>
      <c r="N83" s="41">
        <f>IF(P80="","",P80)</f>
      </c>
      <c r="O83" s="271">
        <f>IF(Q80="","",Q80)</f>
      </c>
      <c r="P83" s="276"/>
      <c r="Q83" s="277"/>
      <c r="R83" s="277"/>
      <c r="S83" s="278"/>
      <c r="T83" s="39"/>
      <c r="U83" s="40">
        <f t="shared" si="20"/>
      </c>
      <c r="V83" s="41"/>
      <c r="W83" s="283"/>
      <c r="X83" s="46">
        <v>2</v>
      </c>
      <c r="Y83" s="47" t="s">
        <v>43</v>
      </c>
      <c r="Z83" s="47">
        <v>2</v>
      </c>
      <c r="AA83" s="48" t="s">
        <v>15</v>
      </c>
      <c r="AB83" s="72"/>
      <c r="AC83" s="171"/>
      <c r="AD83" s="171"/>
      <c r="AE83" s="172"/>
      <c r="AF83" s="172"/>
      <c r="AG83" s="171"/>
      <c r="AH83" s="171"/>
      <c r="AI83" s="171"/>
      <c r="AJ83" s="171"/>
      <c r="AM83" s="56"/>
      <c r="AN83" s="60"/>
      <c r="AO83" s="306"/>
      <c r="AP83" s="280"/>
      <c r="AQ83" s="280"/>
      <c r="AR83" s="281"/>
      <c r="AS83" s="43"/>
      <c r="AT83" s="40">
        <f>IF(AS83="","","-")</f>
      </c>
      <c r="AU83" s="44"/>
      <c r="AV83" s="294"/>
      <c r="AW83" s="43"/>
      <c r="AX83" s="45">
        <f t="shared" si="24"/>
      </c>
      <c r="AY83" s="44"/>
      <c r="AZ83" s="293"/>
      <c r="BA83" s="39"/>
      <c r="BB83" s="40">
        <f t="shared" si="25"/>
      </c>
      <c r="BC83" s="41"/>
      <c r="BD83" s="293"/>
      <c r="BE83" s="39"/>
      <c r="BF83" s="40">
        <f t="shared" si="26"/>
      </c>
      <c r="BG83" s="41"/>
      <c r="BH83" s="282"/>
      <c r="BI83" s="46">
        <v>1</v>
      </c>
      <c r="BJ83" s="47" t="s">
        <v>43</v>
      </c>
      <c r="BK83" s="47">
        <v>3</v>
      </c>
      <c r="BL83" s="48" t="s">
        <v>15</v>
      </c>
      <c r="BM83" s="72"/>
      <c r="BN83" s="171"/>
      <c r="BO83" s="171"/>
      <c r="BP83" s="172"/>
      <c r="BQ83" s="172"/>
      <c r="BR83" s="171"/>
      <c r="BS83" s="171"/>
      <c r="BT83" s="171"/>
      <c r="BU83" s="171"/>
    </row>
    <row r="84" spans="1:73" ht="9" customHeight="1">
      <c r="A84" s="27"/>
      <c r="B84" s="71" t="s">
        <v>67</v>
      </c>
      <c r="C84" s="74" t="s">
        <v>68</v>
      </c>
      <c r="D84" s="62">
        <f>IF(V72="","",V72)</f>
        <v>7</v>
      </c>
      <c r="E84" s="53" t="str">
        <f t="shared" si="21"/>
        <v>-</v>
      </c>
      <c r="F84" s="54">
        <f>IF(T72="","",T72)</f>
        <v>15</v>
      </c>
      <c r="G84" s="284" t="str">
        <f>IF(W72="","",IF(W72="○","×",IF(W72="×","○")))</f>
        <v>×</v>
      </c>
      <c r="H84" s="52">
        <f>IF(V75="","",V75)</f>
        <v>10</v>
      </c>
      <c r="I84" s="53" t="str">
        <f t="shared" si="22"/>
        <v>-</v>
      </c>
      <c r="J84" s="54">
        <f>IF(T75="","",T75)</f>
        <v>15</v>
      </c>
      <c r="K84" s="270" t="str">
        <f>IF(W75="","",IF(W75="○","×",IF(W75="×","○")))</f>
        <v>×</v>
      </c>
      <c r="L84" s="54">
        <f>IF(V78="","",V78)</f>
        <v>12</v>
      </c>
      <c r="M84" s="53" t="str">
        <f t="shared" si="23"/>
        <v>-</v>
      </c>
      <c r="N84" s="54">
        <f>IF(T78="","",T78)</f>
        <v>15</v>
      </c>
      <c r="O84" s="270" t="str">
        <f>IF(W78="","",IF(W78="○","×",IF(W78="×","○")))</f>
        <v>×</v>
      </c>
      <c r="P84" s="52">
        <f>IF(V81="","",V81)</f>
        <v>12</v>
      </c>
      <c r="Q84" s="53" t="str">
        <f>IF(P84="","","-")</f>
        <v>-</v>
      </c>
      <c r="R84" s="54">
        <f>IF(T81="","",T81)</f>
        <v>15</v>
      </c>
      <c r="S84" s="270" t="str">
        <f>IF(W81="","",IF(W81="○","×",IF(W81="×","○")))</f>
        <v>×</v>
      </c>
      <c r="T84" s="273"/>
      <c r="U84" s="274"/>
      <c r="V84" s="274"/>
      <c r="W84" s="275"/>
      <c r="X84" s="296" t="s">
        <v>139</v>
      </c>
      <c r="Y84" s="297"/>
      <c r="Z84" s="297"/>
      <c r="AA84" s="298"/>
      <c r="AB84" s="72"/>
      <c r="AC84" s="171"/>
      <c r="AD84" s="171"/>
      <c r="AE84" s="172"/>
      <c r="AF84" s="172"/>
      <c r="AG84" s="171"/>
      <c r="AH84" s="171"/>
      <c r="AI84" s="171"/>
      <c r="AJ84" s="171"/>
      <c r="AM84" s="107" t="s">
        <v>210</v>
      </c>
      <c r="AN84" s="168" t="s">
        <v>179</v>
      </c>
      <c r="AO84" s="51">
        <f>IF(AU81="","",AU81)</f>
        <v>15</v>
      </c>
      <c r="AP84" s="40" t="str">
        <f>IF(AO84="","","-")</f>
        <v>-</v>
      </c>
      <c r="AQ84" s="41">
        <f>IF(AS81="","",AS81)</f>
        <v>11</v>
      </c>
      <c r="AR84" s="270" t="str">
        <f>IF(AV81="","",IF(AV81="○","×",IF(AV81="×","○")))</f>
        <v>○</v>
      </c>
      <c r="AS84" s="273"/>
      <c r="AT84" s="274"/>
      <c r="AU84" s="274"/>
      <c r="AV84" s="275"/>
      <c r="AW84" s="39">
        <v>15</v>
      </c>
      <c r="AX84" s="40" t="str">
        <f t="shared" si="24"/>
        <v>-</v>
      </c>
      <c r="AY84" s="41">
        <v>11</v>
      </c>
      <c r="AZ84" s="308" t="str">
        <f>IF(AW84&lt;&gt;"",IF(AW84&gt;AY84,IF(AW85&gt;AY85,"○",IF(AW86&gt;AY86,"○","×")),IF(AW85&gt;AY85,IF(AW86&gt;AY86,"○","×"),"×")),"")</f>
        <v>○</v>
      </c>
      <c r="BA84" s="52">
        <v>5</v>
      </c>
      <c r="BB84" s="53" t="str">
        <f t="shared" si="25"/>
        <v>-</v>
      </c>
      <c r="BC84" s="54">
        <v>15</v>
      </c>
      <c r="BD84" s="308" t="str">
        <f>IF(BA84&lt;&gt;"",IF(BA84&gt;BC84,IF(BA85&gt;BC85,"○",IF(BA86&gt;BC86,"○","×")),IF(BA85&gt;BC85,IF(BA86&gt;BC86,"○","×"),"×")),"")</f>
        <v>×</v>
      </c>
      <c r="BE84" s="52">
        <v>15</v>
      </c>
      <c r="BF84" s="53" t="str">
        <f t="shared" si="26"/>
        <v>-</v>
      </c>
      <c r="BG84" s="54">
        <v>7</v>
      </c>
      <c r="BH84" s="295" t="str">
        <f>IF(BE84&lt;&gt;"",IF(BE84&gt;BG84,IF(BE85&gt;BG85,"○",IF(BE86&gt;BG86,"○","×")),IF(BE85&gt;BG85,IF(BE86&gt;BG86,"○","×"),"×")),"")</f>
        <v>○</v>
      </c>
      <c r="BI84" s="249" t="s">
        <v>136</v>
      </c>
      <c r="BJ84" s="250"/>
      <c r="BK84" s="250"/>
      <c r="BL84" s="251"/>
      <c r="BM84" s="72"/>
      <c r="BN84" s="171"/>
      <c r="BO84" s="171"/>
      <c r="BP84" s="172"/>
      <c r="BQ84" s="172"/>
      <c r="BR84" s="171"/>
      <c r="BS84" s="171"/>
      <c r="BT84" s="171"/>
      <c r="BU84" s="171"/>
    </row>
    <row r="85" spans="1:73" ht="9" customHeight="1">
      <c r="A85" s="27"/>
      <c r="B85" s="59" t="s">
        <v>69</v>
      </c>
      <c r="C85" s="55" t="s">
        <v>68</v>
      </c>
      <c r="D85" s="51">
        <f>IF(V73="","",V73)</f>
        <v>3</v>
      </c>
      <c r="E85" s="40" t="str">
        <f t="shared" si="21"/>
        <v>-</v>
      </c>
      <c r="F85" s="41">
        <f>IF(T73="","",T73)</f>
        <v>15</v>
      </c>
      <c r="G85" s="285">
        <f>IF(I76="","",I76)</f>
      </c>
      <c r="H85" s="39">
        <f>IF(V76="","",V76)</f>
        <v>7</v>
      </c>
      <c r="I85" s="40" t="str">
        <f t="shared" si="22"/>
        <v>-</v>
      </c>
      <c r="J85" s="41">
        <f>IF(T76="","",T76)</f>
        <v>15</v>
      </c>
      <c r="K85" s="271" t="str">
        <f>IF(M82="","",M82)</f>
        <v>-</v>
      </c>
      <c r="L85" s="41">
        <f>IF(V79="","",V79)</f>
        <v>12</v>
      </c>
      <c r="M85" s="40" t="str">
        <f t="shared" si="23"/>
        <v>-</v>
      </c>
      <c r="N85" s="41">
        <f>IF(T79="","",T79)</f>
        <v>15</v>
      </c>
      <c r="O85" s="271">
        <f>IF(Q82="","",Q82)</f>
      </c>
      <c r="P85" s="39">
        <f>IF(V82="","",V82)</f>
        <v>10</v>
      </c>
      <c r="Q85" s="40" t="str">
        <f>IF(P85="","","-")</f>
        <v>-</v>
      </c>
      <c r="R85" s="41">
        <f>IF(T82="","",T82)</f>
        <v>15</v>
      </c>
      <c r="S85" s="271" t="str">
        <f>IF(U82="","",U82)</f>
        <v>-</v>
      </c>
      <c r="T85" s="276"/>
      <c r="U85" s="277"/>
      <c r="V85" s="277"/>
      <c r="W85" s="278"/>
      <c r="X85" s="299"/>
      <c r="Y85" s="300"/>
      <c r="Z85" s="300"/>
      <c r="AA85" s="301"/>
      <c r="AB85" s="72"/>
      <c r="AC85" s="171"/>
      <c r="AD85" s="171"/>
      <c r="AE85" s="172"/>
      <c r="AF85" s="172"/>
      <c r="AG85" s="173"/>
      <c r="AH85" s="171"/>
      <c r="AI85" s="171"/>
      <c r="AJ85" s="171"/>
      <c r="AM85" s="107" t="s">
        <v>211</v>
      </c>
      <c r="AN85" s="108" t="s">
        <v>179</v>
      </c>
      <c r="AO85" s="51">
        <f>IF(AU82="","",AU82)</f>
        <v>15</v>
      </c>
      <c r="AP85" s="40" t="str">
        <f>IF(AO85="","","-")</f>
        <v>-</v>
      </c>
      <c r="AQ85" s="41">
        <f>IF(AS82="","",AS82)</f>
        <v>11</v>
      </c>
      <c r="AR85" s="271" t="str">
        <f>IF(AT82="","",AT82)</f>
        <v>-</v>
      </c>
      <c r="AS85" s="276"/>
      <c r="AT85" s="277"/>
      <c r="AU85" s="277"/>
      <c r="AV85" s="278"/>
      <c r="AW85" s="39">
        <v>8</v>
      </c>
      <c r="AX85" s="40" t="str">
        <f t="shared" si="24"/>
        <v>-</v>
      </c>
      <c r="AY85" s="41">
        <v>15</v>
      </c>
      <c r="AZ85" s="293"/>
      <c r="BA85" s="39">
        <v>13</v>
      </c>
      <c r="BB85" s="40" t="str">
        <f t="shared" si="25"/>
        <v>-</v>
      </c>
      <c r="BC85" s="41">
        <v>15</v>
      </c>
      <c r="BD85" s="293"/>
      <c r="BE85" s="39">
        <v>16</v>
      </c>
      <c r="BF85" s="40" t="str">
        <f t="shared" si="26"/>
        <v>-</v>
      </c>
      <c r="BG85" s="41">
        <v>14</v>
      </c>
      <c r="BH85" s="282"/>
      <c r="BI85" s="252"/>
      <c r="BJ85" s="253"/>
      <c r="BK85" s="253"/>
      <c r="BL85" s="254"/>
      <c r="BM85" s="72"/>
      <c r="BN85" s="171"/>
      <c r="BO85" s="171"/>
      <c r="BP85" s="172"/>
      <c r="BQ85" s="172"/>
      <c r="BR85" s="173"/>
      <c r="BS85" s="171"/>
      <c r="BT85" s="171"/>
      <c r="BU85" s="171"/>
    </row>
    <row r="86" spans="1:73" ht="9" customHeight="1" thickBot="1">
      <c r="A86" s="27"/>
      <c r="B86" s="78"/>
      <c r="C86" s="80"/>
      <c r="D86" s="63">
        <f>IF(V74="","",V74)</f>
      </c>
      <c r="E86" s="64">
        <f t="shared" si="21"/>
      </c>
      <c r="F86" s="65">
        <f>IF(T74="","",T74)</f>
      </c>
      <c r="G86" s="286">
        <f>IF(I77="","",I77)</f>
      </c>
      <c r="H86" s="66">
        <f>IF(V77="","",V77)</f>
      </c>
      <c r="I86" s="64">
        <f t="shared" si="22"/>
      </c>
      <c r="J86" s="65">
        <f>IF(T77="","",T77)</f>
      </c>
      <c r="K86" s="287">
        <f>IF(M83="","",M83)</f>
      </c>
      <c r="L86" s="65">
        <f>IF(V80="","",V80)</f>
      </c>
      <c r="M86" s="64">
        <f t="shared" si="23"/>
      </c>
      <c r="N86" s="65">
        <f>IF(T80="","",T80)</f>
      </c>
      <c r="O86" s="287">
        <f>IF(Q83="","",Q83)</f>
      </c>
      <c r="P86" s="66">
        <f>IF(V83="","",V83)</f>
      </c>
      <c r="Q86" s="64">
        <f>IF(P86="","","-")</f>
      </c>
      <c r="R86" s="65">
        <f>IF(T83="","",T83)</f>
      </c>
      <c r="S86" s="287">
        <f>IF(U83="","",U83)</f>
      </c>
      <c r="T86" s="290"/>
      <c r="U86" s="291"/>
      <c r="V86" s="291"/>
      <c r="W86" s="333"/>
      <c r="X86" s="67">
        <v>0</v>
      </c>
      <c r="Y86" s="68" t="s">
        <v>43</v>
      </c>
      <c r="Z86" s="68">
        <v>4</v>
      </c>
      <c r="AA86" s="69" t="s">
        <v>15</v>
      </c>
      <c r="AB86" s="72"/>
      <c r="AC86" s="171"/>
      <c r="AD86" s="171"/>
      <c r="AE86" s="172"/>
      <c r="AF86" s="172"/>
      <c r="AG86" s="171"/>
      <c r="AH86" s="171"/>
      <c r="AI86" s="171"/>
      <c r="AJ86" s="171"/>
      <c r="AM86" s="167"/>
      <c r="AN86" s="185"/>
      <c r="AO86" s="58">
        <f>IF(AU83="","",AU83)</f>
      </c>
      <c r="AP86" s="40">
        <f>IF(AO86="","","-")</f>
      </c>
      <c r="AQ86" s="44">
        <f>IF(AS83="","",AS83)</f>
      </c>
      <c r="AR86" s="272">
        <f>IF(AT83="","",AT83)</f>
      </c>
      <c r="AS86" s="279"/>
      <c r="AT86" s="280"/>
      <c r="AU86" s="280"/>
      <c r="AV86" s="281"/>
      <c r="AW86" s="43">
        <v>15</v>
      </c>
      <c r="AX86" s="40" t="str">
        <f t="shared" si="24"/>
        <v>-</v>
      </c>
      <c r="AY86" s="44">
        <v>7</v>
      </c>
      <c r="AZ86" s="294"/>
      <c r="BA86" s="43"/>
      <c r="BB86" s="45">
        <f t="shared" si="25"/>
      </c>
      <c r="BC86" s="44"/>
      <c r="BD86" s="294"/>
      <c r="BE86" s="43"/>
      <c r="BF86" s="45">
        <f t="shared" si="26"/>
      </c>
      <c r="BG86" s="44"/>
      <c r="BH86" s="282"/>
      <c r="BI86" s="179">
        <v>3</v>
      </c>
      <c r="BJ86" s="180" t="s">
        <v>43</v>
      </c>
      <c r="BK86" s="180">
        <v>1</v>
      </c>
      <c r="BL86" s="181" t="s">
        <v>15</v>
      </c>
      <c r="BM86" s="72"/>
      <c r="BN86" s="171"/>
      <c r="BO86" s="171"/>
      <c r="BP86" s="172"/>
      <c r="BQ86" s="172"/>
      <c r="BR86" s="171"/>
      <c r="BS86" s="171"/>
      <c r="BT86" s="171"/>
      <c r="BU86" s="171"/>
    </row>
    <row r="87" spans="1:73" ht="9" customHeight="1" thickBot="1">
      <c r="A87" s="27"/>
      <c r="AM87" s="59" t="s">
        <v>212</v>
      </c>
      <c r="AN87" s="55" t="s">
        <v>76</v>
      </c>
      <c r="AO87" s="51">
        <f>IF(AY81="","",AY81)</f>
        <v>15</v>
      </c>
      <c r="AP87" s="53" t="str">
        <f aca="true" t="shared" si="27" ref="AP87:AP95">IF(AO87="","","-")</f>
        <v>-</v>
      </c>
      <c r="AQ87" s="41">
        <f>IF(AW81="","",AW81)</f>
        <v>8</v>
      </c>
      <c r="AR87" s="270" t="str">
        <f>IF(AZ81="","",IF(AZ81="○","×",IF(AZ81="×","○")))</f>
        <v>○</v>
      </c>
      <c r="AS87" s="39">
        <f>IF(AY84="","",AY84)</f>
        <v>11</v>
      </c>
      <c r="AT87" s="40" t="str">
        <f aca="true" t="shared" si="28" ref="AT87:AT95">IF(AS87="","","-")</f>
        <v>-</v>
      </c>
      <c r="AU87" s="41">
        <f>IF(AW84="","",AW84)</f>
        <v>15</v>
      </c>
      <c r="AV87" s="270" t="str">
        <f>IF(AZ84="","",IF(AZ84="○","×",IF(AZ84="×","○")))</f>
        <v>×</v>
      </c>
      <c r="AW87" s="273"/>
      <c r="AX87" s="274"/>
      <c r="AY87" s="274"/>
      <c r="AZ87" s="275"/>
      <c r="BA87" s="39">
        <v>12</v>
      </c>
      <c r="BB87" s="40" t="str">
        <f t="shared" si="25"/>
        <v>-</v>
      </c>
      <c r="BC87" s="41">
        <v>15</v>
      </c>
      <c r="BD87" s="293" t="str">
        <f>IF(BA87&lt;&gt;"",IF(BA87&gt;BC87,IF(BA88&gt;BC88,"○",IF(BA89&gt;BC89,"○","×")),IF(BA88&gt;BC88,IF(BA89&gt;BC89,"○","×"),"×")),"")</f>
        <v>×</v>
      </c>
      <c r="BE87" s="39">
        <v>15</v>
      </c>
      <c r="BF87" s="40" t="str">
        <f t="shared" si="26"/>
        <v>-</v>
      </c>
      <c r="BG87" s="41">
        <v>12</v>
      </c>
      <c r="BH87" s="295" t="str">
        <f>IF(BE87&lt;&gt;"",IF(BE87&gt;BG87,IF(BE88&gt;BG88,"○",IF(BE89&gt;BG89,"○","×")),IF(BE88&gt;BG88,IF(BE89&gt;BG89,"○","×"),"×")),"")</f>
        <v>○</v>
      </c>
      <c r="BI87" s="296" t="s">
        <v>138</v>
      </c>
      <c r="BJ87" s="297"/>
      <c r="BK87" s="297"/>
      <c r="BL87" s="298"/>
      <c r="BM87" s="72"/>
      <c r="BN87" s="171"/>
      <c r="BO87" s="171"/>
      <c r="BP87" s="172"/>
      <c r="BQ87" s="172"/>
      <c r="BR87" s="171"/>
      <c r="BS87" s="171"/>
      <c r="BT87" s="171"/>
      <c r="BU87" s="171"/>
    </row>
    <row r="88" spans="1:73" ht="9" customHeight="1">
      <c r="A88" s="27"/>
      <c r="B88" s="327" t="s">
        <v>27</v>
      </c>
      <c r="C88" s="328"/>
      <c r="D88" s="331" t="str">
        <f>B90</f>
        <v>南春夫</v>
      </c>
      <c r="E88" s="317"/>
      <c r="F88" s="317"/>
      <c r="G88" s="318"/>
      <c r="H88" s="316" t="str">
        <f>B93</f>
        <v>鈴木貴</v>
      </c>
      <c r="I88" s="317"/>
      <c r="J88" s="317"/>
      <c r="K88" s="318"/>
      <c r="L88" s="316" t="str">
        <f>B96</f>
        <v>細川裕貴</v>
      </c>
      <c r="M88" s="317"/>
      <c r="N88" s="317"/>
      <c r="O88" s="318"/>
      <c r="P88" s="316" t="str">
        <f>B99</f>
        <v>曽我部恭平</v>
      </c>
      <c r="Q88" s="317"/>
      <c r="R88" s="317"/>
      <c r="S88" s="366"/>
      <c r="T88" s="319" t="s">
        <v>13</v>
      </c>
      <c r="U88" s="320"/>
      <c r="V88" s="320"/>
      <c r="W88" s="321"/>
      <c r="X88" s="174"/>
      <c r="Y88" s="322"/>
      <c r="Z88" s="322"/>
      <c r="AA88" s="322"/>
      <c r="AB88" s="322"/>
      <c r="AC88" s="322"/>
      <c r="AD88" s="309"/>
      <c r="AE88" s="309"/>
      <c r="AF88" s="309"/>
      <c r="AM88" s="59" t="s">
        <v>213</v>
      </c>
      <c r="AN88" s="55" t="s">
        <v>76</v>
      </c>
      <c r="AO88" s="51">
        <f>IF(AY82="","",AY82)</f>
        <v>15</v>
      </c>
      <c r="AP88" s="40" t="str">
        <f t="shared" si="27"/>
        <v>-</v>
      </c>
      <c r="AQ88" s="41">
        <f>IF(AW82="","",AW82)</f>
        <v>12</v>
      </c>
      <c r="AR88" s="271">
        <f>IF(AT85="","",AT85)</f>
      </c>
      <c r="AS88" s="39">
        <f>IF(AY85="","",AY85)</f>
        <v>15</v>
      </c>
      <c r="AT88" s="40" t="str">
        <f t="shared" si="28"/>
        <v>-</v>
      </c>
      <c r="AU88" s="41">
        <f>IF(AW85="","",AW85)</f>
        <v>8</v>
      </c>
      <c r="AV88" s="271" t="str">
        <f>IF(AX85="","",AX85)</f>
        <v>-</v>
      </c>
      <c r="AW88" s="276"/>
      <c r="AX88" s="277"/>
      <c r="AY88" s="277"/>
      <c r="AZ88" s="278"/>
      <c r="BA88" s="39">
        <v>11</v>
      </c>
      <c r="BB88" s="40" t="str">
        <f t="shared" si="25"/>
        <v>-</v>
      </c>
      <c r="BC88" s="41">
        <v>15</v>
      </c>
      <c r="BD88" s="293"/>
      <c r="BE88" s="39">
        <v>15</v>
      </c>
      <c r="BF88" s="40" t="str">
        <f t="shared" si="26"/>
        <v>-</v>
      </c>
      <c r="BG88" s="41">
        <v>13</v>
      </c>
      <c r="BH88" s="282"/>
      <c r="BI88" s="299"/>
      <c r="BJ88" s="300"/>
      <c r="BK88" s="300"/>
      <c r="BL88" s="301"/>
      <c r="BM88" s="72"/>
      <c r="BN88" s="171"/>
      <c r="BO88" s="171"/>
      <c r="BP88" s="172"/>
      <c r="BQ88" s="172"/>
      <c r="BR88" s="173"/>
      <c r="BS88" s="171"/>
      <c r="BT88" s="171"/>
      <c r="BU88" s="171"/>
    </row>
    <row r="89" spans="1:73" ht="9" customHeight="1" thickBot="1">
      <c r="A89" s="27"/>
      <c r="B89" s="329"/>
      <c r="C89" s="330"/>
      <c r="D89" s="332" t="str">
        <f>B91</f>
        <v>三好雅晃</v>
      </c>
      <c r="E89" s="311"/>
      <c r="F89" s="311"/>
      <c r="G89" s="312"/>
      <c r="H89" s="310" t="str">
        <f>B94</f>
        <v>高木もこみち</v>
      </c>
      <c r="I89" s="311"/>
      <c r="J89" s="311"/>
      <c r="K89" s="312"/>
      <c r="L89" s="310" t="str">
        <f>B97</f>
        <v>三宅慶彦</v>
      </c>
      <c r="M89" s="311"/>
      <c r="N89" s="311"/>
      <c r="O89" s="312"/>
      <c r="P89" s="310" t="str">
        <f>B100</f>
        <v>田村誠人</v>
      </c>
      <c r="Q89" s="311"/>
      <c r="R89" s="311"/>
      <c r="S89" s="359"/>
      <c r="T89" s="313" t="s">
        <v>14</v>
      </c>
      <c r="U89" s="314"/>
      <c r="V89" s="314"/>
      <c r="W89" s="315"/>
      <c r="X89" s="174"/>
      <c r="Y89" s="169"/>
      <c r="Z89" s="169"/>
      <c r="AA89" s="169"/>
      <c r="AB89" s="169"/>
      <c r="AC89" s="169"/>
      <c r="AD89" s="169"/>
      <c r="AE89" s="169"/>
      <c r="AF89" s="169"/>
      <c r="AM89" s="56"/>
      <c r="AN89" s="60"/>
      <c r="AO89" s="51">
        <f>IF(AY83="","",AY83)</f>
      </c>
      <c r="AP89" s="40">
        <f t="shared" si="27"/>
      </c>
      <c r="AQ89" s="41">
        <f>IF(AW83="","",AW83)</f>
      </c>
      <c r="AR89" s="271">
        <f>IF(AT86="","",AT86)</f>
      </c>
      <c r="AS89" s="39">
        <f>IF(AY86="","",AY86)</f>
        <v>7</v>
      </c>
      <c r="AT89" s="40" t="str">
        <f t="shared" si="28"/>
        <v>-</v>
      </c>
      <c r="AU89" s="41">
        <f>IF(AW86="","",AW86)</f>
        <v>15</v>
      </c>
      <c r="AV89" s="271" t="str">
        <f>IF(AX86="","",AX86)</f>
        <v>-</v>
      </c>
      <c r="AW89" s="276"/>
      <c r="AX89" s="277"/>
      <c r="AY89" s="277"/>
      <c r="AZ89" s="278"/>
      <c r="BA89" s="39"/>
      <c r="BB89" s="40">
        <f t="shared" si="25"/>
      </c>
      <c r="BC89" s="41"/>
      <c r="BD89" s="294"/>
      <c r="BE89" s="39"/>
      <c r="BF89" s="40">
        <f t="shared" si="26"/>
      </c>
      <c r="BG89" s="41"/>
      <c r="BH89" s="283"/>
      <c r="BI89" s="46">
        <v>2</v>
      </c>
      <c r="BJ89" s="47" t="s">
        <v>43</v>
      </c>
      <c r="BK89" s="47">
        <v>2</v>
      </c>
      <c r="BL89" s="48" t="s">
        <v>15</v>
      </c>
      <c r="BM89" s="72"/>
      <c r="BN89" s="171"/>
      <c r="BO89" s="171"/>
      <c r="BP89" s="172"/>
      <c r="BQ89" s="172"/>
      <c r="BR89" s="171"/>
      <c r="BS89" s="171"/>
      <c r="BT89" s="171"/>
      <c r="BU89" s="171"/>
    </row>
    <row r="90" spans="1:73" ht="9" customHeight="1">
      <c r="A90" s="27"/>
      <c r="B90" s="76" t="s">
        <v>70</v>
      </c>
      <c r="C90" s="77" t="s">
        <v>71</v>
      </c>
      <c r="D90" s="302"/>
      <c r="E90" s="303"/>
      <c r="F90" s="303"/>
      <c r="G90" s="304"/>
      <c r="H90" s="39">
        <v>8</v>
      </c>
      <c r="I90" s="40" t="str">
        <f>IF(H90="","","-")</f>
        <v>-</v>
      </c>
      <c r="J90" s="41">
        <v>15</v>
      </c>
      <c r="K90" s="307" t="str">
        <f>IF(H90&lt;&gt;"",IF(H90&gt;J90,IF(H91&gt;J91,"○",IF(H92&gt;J92,"○","×")),IF(H91&gt;J91,IF(H92&gt;J92,"○","×"),"×")),"")</f>
        <v>×</v>
      </c>
      <c r="L90" s="39">
        <v>13</v>
      </c>
      <c r="M90" s="42" t="str">
        <f aca="true" t="shared" si="29" ref="M90:M95">IF(L90="","","-")</f>
        <v>-</v>
      </c>
      <c r="N90" s="177">
        <v>15</v>
      </c>
      <c r="O90" s="307" t="str">
        <f>IF(L90&lt;&gt;"",IF(L90&gt;N90,IF(L91&gt;N91,"○",IF(L92&gt;N92,"○","×")),IF(L91&gt;N91,IF(L92&gt;N92,"○","×"),"×")),"")</f>
        <v>×</v>
      </c>
      <c r="P90" s="186">
        <v>6</v>
      </c>
      <c r="Q90" s="42" t="str">
        <f aca="true" t="shared" si="30" ref="Q90:Q98">IF(P90="","","-")</f>
        <v>-</v>
      </c>
      <c r="R90" s="41">
        <v>15</v>
      </c>
      <c r="S90" s="323" t="str">
        <f>IF(P90&lt;&gt;"",IF(P90&gt;R90,IF(P91&gt;R91,"○",IF(P92&gt;R92,"○","×")),IF(P91&gt;R91,IF(P92&gt;R92,"○","×"),"×")),"")</f>
        <v>×</v>
      </c>
      <c r="T90" s="360" t="s">
        <v>137</v>
      </c>
      <c r="U90" s="361"/>
      <c r="V90" s="361"/>
      <c r="W90" s="362"/>
      <c r="X90" s="174"/>
      <c r="Y90" s="169"/>
      <c r="Z90" s="169"/>
      <c r="AA90" s="169"/>
      <c r="AB90" s="169"/>
      <c r="AC90" s="169"/>
      <c r="AD90" s="169"/>
      <c r="AE90" s="169"/>
      <c r="AF90" s="169"/>
      <c r="AM90" s="107" t="s">
        <v>214</v>
      </c>
      <c r="AN90" s="168" t="s">
        <v>119</v>
      </c>
      <c r="AO90" s="62">
        <f>IF(BC81="","",BC81)</f>
        <v>15</v>
      </c>
      <c r="AP90" s="53" t="str">
        <f t="shared" si="27"/>
        <v>-</v>
      </c>
      <c r="AQ90" s="54">
        <f>IF(BA81="","",BA81)</f>
        <v>5</v>
      </c>
      <c r="AR90" s="284" t="str">
        <f>IF(BD81="","",IF(BD81="○","×",IF(BD81="×","○")))</f>
        <v>○</v>
      </c>
      <c r="AS90" s="52">
        <f>IF(BC84="","",BC84)</f>
        <v>15</v>
      </c>
      <c r="AT90" s="53" t="str">
        <f t="shared" si="28"/>
        <v>-</v>
      </c>
      <c r="AU90" s="54">
        <f>IF(BA84="","",BA84)</f>
        <v>5</v>
      </c>
      <c r="AV90" s="270" t="str">
        <f>IF(BD84="","",IF(BD84="○","×",IF(BD84="×","○")))</f>
        <v>○</v>
      </c>
      <c r="AW90" s="54">
        <f>IF(BC87="","",BC87)</f>
        <v>15</v>
      </c>
      <c r="AX90" s="53" t="str">
        <f aca="true" t="shared" si="31" ref="AX90:AX95">IF(AW90="","","-")</f>
        <v>-</v>
      </c>
      <c r="AY90" s="54">
        <f>IF(BA87="","",BA87)</f>
        <v>12</v>
      </c>
      <c r="AZ90" s="270" t="str">
        <f>IF(BD87="","",IF(BD87="○","×",IF(BD87="×","○")))</f>
        <v>○</v>
      </c>
      <c r="BA90" s="273"/>
      <c r="BB90" s="274"/>
      <c r="BC90" s="274"/>
      <c r="BD90" s="275"/>
      <c r="BE90" s="52">
        <v>15</v>
      </c>
      <c r="BF90" s="53" t="str">
        <f t="shared" si="26"/>
        <v>-</v>
      </c>
      <c r="BG90" s="54">
        <v>3</v>
      </c>
      <c r="BH90" s="282" t="str">
        <f>IF(BE90&lt;&gt;"",IF(BE90&gt;BG90,IF(BE91&gt;BG91,"○",IF(BE92&gt;BG92,"○","×")),IF(BE91&gt;BG91,IF(BE92&gt;BG92,"○","×"),"×")),"")</f>
        <v>○</v>
      </c>
      <c r="BI90" s="249" t="s">
        <v>135</v>
      </c>
      <c r="BJ90" s="250"/>
      <c r="BK90" s="250"/>
      <c r="BL90" s="251"/>
      <c r="BM90" s="72"/>
      <c r="BN90" s="171"/>
      <c r="BO90" s="171"/>
      <c r="BP90" s="172"/>
      <c r="BQ90" s="172"/>
      <c r="BR90" s="171"/>
      <c r="BS90" s="171"/>
      <c r="BT90" s="171"/>
      <c r="BU90" s="171"/>
    </row>
    <row r="91" spans="1:73" ht="9" customHeight="1">
      <c r="A91" s="27"/>
      <c r="B91" s="59" t="s">
        <v>233</v>
      </c>
      <c r="C91" s="55" t="s">
        <v>71</v>
      </c>
      <c r="D91" s="305"/>
      <c r="E91" s="277"/>
      <c r="F91" s="277"/>
      <c r="G91" s="278"/>
      <c r="H91" s="39">
        <v>13</v>
      </c>
      <c r="I91" s="40" t="str">
        <f>IF(H91="","","-")</f>
        <v>-</v>
      </c>
      <c r="J91" s="178">
        <v>15</v>
      </c>
      <c r="K91" s="293"/>
      <c r="L91" s="39">
        <v>13</v>
      </c>
      <c r="M91" s="40" t="str">
        <f t="shared" si="29"/>
        <v>-</v>
      </c>
      <c r="N91" s="41">
        <v>15</v>
      </c>
      <c r="O91" s="293"/>
      <c r="P91" s="39">
        <v>6</v>
      </c>
      <c r="Q91" s="40" t="str">
        <f t="shared" si="30"/>
        <v>-</v>
      </c>
      <c r="R91" s="41">
        <v>15</v>
      </c>
      <c r="S91" s="282"/>
      <c r="T91" s="363"/>
      <c r="U91" s="364"/>
      <c r="V91" s="364"/>
      <c r="W91" s="365"/>
      <c r="X91" s="174"/>
      <c r="Y91" s="169"/>
      <c r="Z91" s="169"/>
      <c r="AA91" s="175"/>
      <c r="AB91" s="175"/>
      <c r="AC91" s="176"/>
      <c r="AD91" s="169"/>
      <c r="AE91" s="169"/>
      <c r="AF91" s="169"/>
      <c r="AM91" s="107" t="s">
        <v>215</v>
      </c>
      <c r="AN91" s="108" t="s">
        <v>119</v>
      </c>
      <c r="AO91" s="51">
        <f>IF(BC82="","",BC82)</f>
        <v>15</v>
      </c>
      <c r="AP91" s="40" t="str">
        <f t="shared" si="27"/>
        <v>-</v>
      </c>
      <c r="AQ91" s="41">
        <f>IF(BA82="","",BA82)</f>
        <v>8</v>
      </c>
      <c r="AR91" s="285" t="str">
        <f>IF(AT88="","",AT88)</f>
        <v>-</v>
      </c>
      <c r="AS91" s="39">
        <f>IF(BC85="","",BC85)</f>
        <v>15</v>
      </c>
      <c r="AT91" s="40" t="str">
        <f t="shared" si="28"/>
        <v>-</v>
      </c>
      <c r="AU91" s="41">
        <f>IF(BA85="","",BA85)</f>
        <v>13</v>
      </c>
      <c r="AV91" s="271">
        <f>IF(AX88="","",AX88)</f>
      </c>
      <c r="AW91" s="41">
        <f>IF(BC88="","",BC88)</f>
        <v>15</v>
      </c>
      <c r="AX91" s="40" t="str">
        <f t="shared" si="31"/>
        <v>-</v>
      </c>
      <c r="AY91" s="41">
        <f>IF(BA88="","",BA88)</f>
        <v>11</v>
      </c>
      <c r="AZ91" s="271" t="str">
        <f>IF(BB88="","",BB88)</f>
        <v>-</v>
      </c>
      <c r="BA91" s="276"/>
      <c r="BB91" s="277"/>
      <c r="BC91" s="277"/>
      <c r="BD91" s="278"/>
      <c r="BE91" s="39">
        <v>16</v>
      </c>
      <c r="BF91" s="40" t="str">
        <f t="shared" si="26"/>
        <v>-</v>
      </c>
      <c r="BG91" s="41">
        <v>14</v>
      </c>
      <c r="BH91" s="282"/>
      <c r="BI91" s="252"/>
      <c r="BJ91" s="253"/>
      <c r="BK91" s="253"/>
      <c r="BL91" s="254"/>
      <c r="BM91" s="72"/>
      <c r="BN91" s="171"/>
      <c r="BO91" s="171"/>
      <c r="BP91" s="172"/>
      <c r="BQ91" s="172"/>
      <c r="BR91" s="173"/>
      <c r="BS91" s="171"/>
      <c r="BT91" s="171"/>
      <c r="BU91" s="171"/>
    </row>
    <row r="92" spans="1:73" ht="9" customHeight="1">
      <c r="A92" s="27"/>
      <c r="B92" s="59"/>
      <c r="C92" s="81"/>
      <c r="D92" s="306"/>
      <c r="E92" s="280"/>
      <c r="F92" s="280"/>
      <c r="G92" s="281"/>
      <c r="H92" s="43"/>
      <c r="I92" s="40">
        <f>IF(H92="","","-")</f>
      </c>
      <c r="J92" s="44"/>
      <c r="K92" s="294"/>
      <c r="L92" s="43"/>
      <c r="M92" s="45">
        <f t="shared" si="29"/>
      </c>
      <c r="N92" s="44"/>
      <c r="O92" s="293"/>
      <c r="P92" s="43"/>
      <c r="Q92" s="45">
        <f t="shared" si="30"/>
      </c>
      <c r="R92" s="44"/>
      <c r="S92" s="282"/>
      <c r="T92" s="46">
        <v>0</v>
      </c>
      <c r="U92" s="47" t="s">
        <v>43</v>
      </c>
      <c r="V92" s="47">
        <v>3</v>
      </c>
      <c r="W92" s="48" t="s">
        <v>15</v>
      </c>
      <c r="X92" s="174"/>
      <c r="Y92" s="169"/>
      <c r="Z92" s="169"/>
      <c r="AA92" s="169"/>
      <c r="AB92" s="169"/>
      <c r="AC92" s="169"/>
      <c r="AD92" s="169"/>
      <c r="AE92" s="169"/>
      <c r="AF92" s="169"/>
      <c r="AM92" s="109"/>
      <c r="AN92" s="110"/>
      <c r="AO92" s="51">
        <f>IF(BC83="","",BC83)</f>
      </c>
      <c r="AP92" s="40">
        <f t="shared" si="27"/>
      </c>
      <c r="AQ92" s="41">
        <f>IF(BA83="","",BA83)</f>
      </c>
      <c r="AR92" s="285" t="str">
        <f>IF(AT89="","",AT89)</f>
        <v>-</v>
      </c>
      <c r="AS92" s="39">
        <f>IF(BC86="","",BC86)</f>
      </c>
      <c r="AT92" s="40">
        <f t="shared" si="28"/>
      </c>
      <c r="AU92" s="41">
        <f>IF(BA86="","",BA86)</f>
      </c>
      <c r="AV92" s="271">
        <f>IF(AX89="","",AX89)</f>
      </c>
      <c r="AW92" s="41">
        <f>IF(BC89="","",BC89)</f>
      </c>
      <c r="AX92" s="40">
        <f t="shared" si="31"/>
      </c>
      <c r="AY92" s="41">
        <f>IF(BA89="","",BA89)</f>
      </c>
      <c r="AZ92" s="271">
        <f>IF(BB89="","",BB89)</f>
      </c>
      <c r="BA92" s="276"/>
      <c r="BB92" s="277"/>
      <c r="BC92" s="277"/>
      <c r="BD92" s="278"/>
      <c r="BE92" s="39"/>
      <c r="BF92" s="40">
        <f t="shared" si="26"/>
      </c>
      <c r="BG92" s="41"/>
      <c r="BH92" s="283"/>
      <c r="BI92" s="179">
        <v>4</v>
      </c>
      <c r="BJ92" s="180" t="s">
        <v>43</v>
      </c>
      <c r="BK92" s="180">
        <v>0</v>
      </c>
      <c r="BL92" s="181" t="s">
        <v>15</v>
      </c>
      <c r="BM92" s="72"/>
      <c r="BN92" s="171"/>
      <c r="BO92" s="171"/>
      <c r="BP92" s="172"/>
      <c r="BQ92" s="172"/>
      <c r="BR92" s="171"/>
      <c r="BS92" s="171"/>
      <c r="BT92" s="171"/>
      <c r="BU92" s="171"/>
    </row>
    <row r="93" spans="1:73" ht="9" customHeight="1">
      <c r="A93" s="27"/>
      <c r="B93" s="71" t="s">
        <v>72</v>
      </c>
      <c r="C93" s="74" t="s">
        <v>44</v>
      </c>
      <c r="D93" s="51">
        <f>IF(J90="","",J90)</f>
        <v>15</v>
      </c>
      <c r="E93" s="40" t="str">
        <f aca="true" t="shared" si="32" ref="E93:E101">IF(D93="","","-")</f>
        <v>-</v>
      </c>
      <c r="F93" s="41">
        <f>IF(H90="","",H90)</f>
        <v>8</v>
      </c>
      <c r="G93" s="270" t="str">
        <f>IF(K90="","",IF(K90="○","×",IF(K90="×","○")))</f>
        <v>○</v>
      </c>
      <c r="H93" s="273"/>
      <c r="I93" s="274"/>
      <c r="J93" s="274"/>
      <c r="K93" s="275"/>
      <c r="L93" s="39">
        <v>3</v>
      </c>
      <c r="M93" s="40" t="str">
        <f t="shared" si="29"/>
        <v>-</v>
      </c>
      <c r="N93" s="41">
        <v>15</v>
      </c>
      <c r="O93" s="308" t="str">
        <f>IF(L93&lt;&gt;"",IF(L93&gt;N93,IF(L94&gt;N94,"○",IF(L95&gt;N95,"○","×")),IF(L94&gt;N94,IF(L95&gt;N95,"○","×"),"×")),"")</f>
        <v>×</v>
      </c>
      <c r="P93" s="39">
        <v>8</v>
      </c>
      <c r="Q93" s="40" t="str">
        <f t="shared" si="30"/>
        <v>-</v>
      </c>
      <c r="R93" s="41">
        <v>15</v>
      </c>
      <c r="S93" s="295" t="str">
        <f>IF(P93&lt;&gt;"",IF(P93&gt;R93,IF(P94&gt;R94,"○",IF(P95&gt;R95,"○","×")),IF(P94&gt;R94,IF(P95&gt;R95,"○","×"),"×")),"")</f>
        <v>×</v>
      </c>
      <c r="T93" s="367" t="s">
        <v>138</v>
      </c>
      <c r="U93" s="368"/>
      <c r="V93" s="368"/>
      <c r="W93" s="369"/>
      <c r="X93" s="174"/>
      <c r="Y93" s="169"/>
      <c r="Z93" s="169"/>
      <c r="AA93" s="169"/>
      <c r="AB93" s="169"/>
      <c r="AC93" s="169"/>
      <c r="AD93" s="169"/>
      <c r="AE93" s="169"/>
      <c r="AF93" s="169"/>
      <c r="AM93" s="71" t="s">
        <v>216</v>
      </c>
      <c r="AN93" s="74" t="s">
        <v>76</v>
      </c>
      <c r="AO93" s="62">
        <f>IF(BG81="","",BG81)</f>
        <v>10</v>
      </c>
      <c r="AP93" s="53" t="str">
        <f t="shared" si="27"/>
        <v>-</v>
      </c>
      <c r="AQ93" s="54">
        <f>IF(BE81="","",BE81)</f>
        <v>15</v>
      </c>
      <c r="AR93" s="284" t="str">
        <f>IF(BH81="","",IF(BH81="○","×",IF(BH81="×","○")))</f>
        <v>×</v>
      </c>
      <c r="AS93" s="52">
        <f>IF(BG84="","",BG84)</f>
        <v>7</v>
      </c>
      <c r="AT93" s="53" t="str">
        <f t="shared" si="28"/>
        <v>-</v>
      </c>
      <c r="AU93" s="54">
        <f>IF(BE84="","",BE84)</f>
        <v>15</v>
      </c>
      <c r="AV93" s="270" t="str">
        <f>IF(BH84="","",IF(BH84="○","×",IF(BH84="×","○")))</f>
        <v>×</v>
      </c>
      <c r="AW93" s="54">
        <f>IF(BG87="","",BG87)</f>
        <v>12</v>
      </c>
      <c r="AX93" s="53" t="str">
        <f t="shared" si="31"/>
        <v>-</v>
      </c>
      <c r="AY93" s="54">
        <f>IF(BE87="","",BE87)</f>
        <v>15</v>
      </c>
      <c r="AZ93" s="270" t="str">
        <f>IF(BH87="","",IF(BH87="○","×",IF(BH87="×","○")))</f>
        <v>×</v>
      </c>
      <c r="BA93" s="52">
        <f>IF(BG90="","",BG90)</f>
        <v>3</v>
      </c>
      <c r="BB93" s="53" t="str">
        <f>IF(BA93="","","-")</f>
        <v>-</v>
      </c>
      <c r="BC93" s="54">
        <f>IF(BE90="","",BE90)</f>
        <v>15</v>
      </c>
      <c r="BD93" s="270" t="str">
        <f>IF(BH90="","",IF(BH90="○","×",IF(BH90="×","○")))</f>
        <v>×</v>
      </c>
      <c r="BE93" s="273"/>
      <c r="BF93" s="274"/>
      <c r="BG93" s="274"/>
      <c r="BH93" s="275"/>
      <c r="BI93" s="296" t="s">
        <v>139</v>
      </c>
      <c r="BJ93" s="297"/>
      <c r="BK93" s="297"/>
      <c r="BL93" s="298"/>
      <c r="BM93" s="72"/>
      <c r="BN93" s="171"/>
      <c r="BO93" s="171"/>
      <c r="BP93" s="172"/>
      <c r="BQ93" s="172"/>
      <c r="BR93" s="171"/>
      <c r="BS93" s="171"/>
      <c r="BT93" s="171"/>
      <c r="BU93" s="171"/>
    </row>
    <row r="94" spans="1:73" ht="9" customHeight="1">
      <c r="A94" s="27"/>
      <c r="B94" s="59" t="s">
        <v>73</v>
      </c>
      <c r="C94" s="75" t="s">
        <v>44</v>
      </c>
      <c r="D94" s="51">
        <f>IF(J91="","",J91)</f>
        <v>15</v>
      </c>
      <c r="E94" s="40" t="str">
        <f t="shared" si="32"/>
        <v>-</v>
      </c>
      <c r="F94" s="41">
        <f>IF(H91="","",H91)</f>
        <v>13</v>
      </c>
      <c r="G94" s="271" t="str">
        <f>IF(I91="","",I91)</f>
        <v>-</v>
      </c>
      <c r="H94" s="276"/>
      <c r="I94" s="277"/>
      <c r="J94" s="277"/>
      <c r="K94" s="278"/>
      <c r="L94" s="39">
        <v>9</v>
      </c>
      <c r="M94" s="40" t="str">
        <f t="shared" si="29"/>
        <v>-</v>
      </c>
      <c r="N94" s="41">
        <v>15</v>
      </c>
      <c r="O94" s="293"/>
      <c r="P94" s="39">
        <v>3</v>
      </c>
      <c r="Q94" s="40" t="str">
        <f t="shared" si="30"/>
        <v>-</v>
      </c>
      <c r="R94" s="41">
        <v>15</v>
      </c>
      <c r="S94" s="282"/>
      <c r="T94" s="363"/>
      <c r="U94" s="364"/>
      <c r="V94" s="364"/>
      <c r="W94" s="365"/>
      <c r="X94" s="174"/>
      <c r="Y94" s="169"/>
      <c r="Z94" s="169"/>
      <c r="AA94" s="175"/>
      <c r="AB94" s="175"/>
      <c r="AC94" s="176"/>
      <c r="AD94" s="169"/>
      <c r="AE94" s="169"/>
      <c r="AF94" s="169"/>
      <c r="AM94" s="59" t="s">
        <v>217</v>
      </c>
      <c r="AN94" s="55" t="s">
        <v>76</v>
      </c>
      <c r="AO94" s="51">
        <f>IF(BG82="","",BG82)</f>
        <v>14</v>
      </c>
      <c r="AP94" s="40" t="str">
        <f t="shared" si="27"/>
        <v>-</v>
      </c>
      <c r="AQ94" s="41">
        <f>IF(BE82="","",BE82)</f>
        <v>16</v>
      </c>
      <c r="AR94" s="285">
        <f>IF(AT85="","",AT85)</f>
      </c>
      <c r="AS94" s="39">
        <f>IF(BG85="","",BG85)</f>
        <v>14</v>
      </c>
      <c r="AT94" s="40" t="str">
        <f t="shared" si="28"/>
        <v>-</v>
      </c>
      <c r="AU94" s="41">
        <f>IF(BE85="","",BE85)</f>
        <v>16</v>
      </c>
      <c r="AV94" s="271" t="str">
        <f>IF(AX91="","",AX91)</f>
        <v>-</v>
      </c>
      <c r="AW94" s="41">
        <f>IF(BG88="","",BG88)</f>
        <v>13</v>
      </c>
      <c r="AX94" s="40" t="str">
        <f t="shared" si="31"/>
        <v>-</v>
      </c>
      <c r="AY94" s="41">
        <f>IF(BE88="","",BE88)</f>
        <v>15</v>
      </c>
      <c r="AZ94" s="271">
        <f>IF(BB91="","",BB91)</f>
      </c>
      <c r="BA94" s="39">
        <f>IF(BG91="","",BG91)</f>
        <v>14</v>
      </c>
      <c r="BB94" s="40" t="str">
        <f>IF(BA94="","","-")</f>
        <v>-</v>
      </c>
      <c r="BC94" s="41">
        <f>IF(BE91="","",BE91)</f>
        <v>16</v>
      </c>
      <c r="BD94" s="271" t="str">
        <f>IF(BF91="","",BF91)</f>
        <v>-</v>
      </c>
      <c r="BE94" s="276"/>
      <c r="BF94" s="277"/>
      <c r="BG94" s="277"/>
      <c r="BH94" s="278"/>
      <c r="BI94" s="299"/>
      <c r="BJ94" s="300"/>
      <c r="BK94" s="300"/>
      <c r="BL94" s="301"/>
      <c r="BM94" s="72"/>
      <c r="BN94" s="171"/>
      <c r="BO94" s="171"/>
      <c r="BP94" s="172"/>
      <c r="BQ94" s="172"/>
      <c r="BR94" s="173"/>
      <c r="BS94" s="171"/>
      <c r="BT94" s="171"/>
      <c r="BU94" s="171"/>
    </row>
    <row r="95" spans="1:73" ht="9" customHeight="1" thickBot="1">
      <c r="A95" s="27"/>
      <c r="B95" s="56"/>
      <c r="C95" s="82"/>
      <c r="D95" s="58">
        <f>IF(J92="","",J92)</f>
      </c>
      <c r="E95" s="40">
        <f t="shared" si="32"/>
      </c>
      <c r="F95" s="44">
        <f>IF(H92="","",H92)</f>
      </c>
      <c r="G95" s="272">
        <f>IF(I92="","",I92)</f>
      </c>
      <c r="H95" s="279"/>
      <c r="I95" s="280"/>
      <c r="J95" s="280"/>
      <c r="K95" s="281"/>
      <c r="L95" s="43"/>
      <c r="M95" s="40">
        <f t="shared" si="29"/>
      </c>
      <c r="N95" s="44"/>
      <c r="O95" s="294"/>
      <c r="P95" s="43"/>
      <c r="Q95" s="45">
        <f t="shared" si="30"/>
      </c>
      <c r="R95" s="44"/>
      <c r="S95" s="283"/>
      <c r="T95" s="46">
        <v>1</v>
      </c>
      <c r="U95" s="47" t="s">
        <v>43</v>
      </c>
      <c r="V95" s="47">
        <v>2</v>
      </c>
      <c r="W95" s="48" t="s">
        <v>15</v>
      </c>
      <c r="X95" s="174"/>
      <c r="Y95" s="169"/>
      <c r="Z95" s="169"/>
      <c r="AA95" s="169"/>
      <c r="AB95" s="169"/>
      <c r="AC95" s="169"/>
      <c r="AD95" s="169"/>
      <c r="AE95" s="169"/>
      <c r="AF95" s="169"/>
      <c r="AM95" s="78"/>
      <c r="AN95" s="80"/>
      <c r="AO95" s="63">
        <f>IF(BG83="","",BG83)</f>
      </c>
      <c r="AP95" s="64">
        <f t="shared" si="27"/>
      </c>
      <c r="AQ95" s="65">
        <f>IF(BE83="","",BE83)</f>
      </c>
      <c r="AR95" s="286">
        <f>IF(AT86="","",AT86)</f>
      </c>
      <c r="AS95" s="66">
        <f>IF(BG86="","",BG86)</f>
      </c>
      <c r="AT95" s="64">
        <f t="shared" si="28"/>
      </c>
      <c r="AU95" s="65">
        <f>IF(BE86="","",BE86)</f>
      </c>
      <c r="AV95" s="287">
        <f>IF(AX92="","",AX92)</f>
      </c>
      <c r="AW95" s="65">
        <f>IF(BG89="","",BG89)</f>
      </c>
      <c r="AX95" s="64">
        <f t="shared" si="31"/>
      </c>
      <c r="AY95" s="65">
        <f>IF(BE89="","",BE89)</f>
      </c>
      <c r="AZ95" s="287">
        <f>IF(BB92="","",BB92)</f>
      </c>
      <c r="BA95" s="66">
        <f>IF(BG92="","",BG92)</f>
      </c>
      <c r="BB95" s="64">
        <f>IF(BA95="","","-")</f>
      </c>
      <c r="BC95" s="65">
        <f>IF(BE92="","",BE92)</f>
      </c>
      <c r="BD95" s="287">
        <f>IF(BF92="","",BF92)</f>
      </c>
      <c r="BE95" s="290"/>
      <c r="BF95" s="291"/>
      <c r="BG95" s="291"/>
      <c r="BH95" s="333"/>
      <c r="BI95" s="67">
        <v>0</v>
      </c>
      <c r="BJ95" s="68" t="s">
        <v>43</v>
      </c>
      <c r="BK95" s="68">
        <v>4</v>
      </c>
      <c r="BL95" s="69" t="s">
        <v>15</v>
      </c>
      <c r="BM95" s="72"/>
      <c r="BN95" s="171"/>
      <c r="BO95" s="171"/>
      <c r="BP95" s="172"/>
      <c r="BQ95" s="172"/>
      <c r="BR95" s="171"/>
      <c r="BS95" s="171"/>
      <c r="BT95" s="171"/>
      <c r="BU95" s="171"/>
    </row>
    <row r="96" spans="1:73" ht="9" customHeight="1" thickBot="1">
      <c r="A96" s="27"/>
      <c r="B96" s="109" t="s">
        <v>74</v>
      </c>
      <c r="C96" s="108" t="s">
        <v>76</v>
      </c>
      <c r="D96" s="51">
        <f>IF(N90="","",N90)</f>
        <v>15</v>
      </c>
      <c r="E96" s="53" t="str">
        <f t="shared" si="32"/>
        <v>-</v>
      </c>
      <c r="F96" s="41">
        <f>IF(L90="","",L90)</f>
        <v>13</v>
      </c>
      <c r="G96" s="270" t="str">
        <f>IF(O90="","",IF(O90="○","×",IF(O90="×","○")))</f>
        <v>○</v>
      </c>
      <c r="H96" s="39">
        <f>IF(N93="","",N93)</f>
        <v>15</v>
      </c>
      <c r="I96" s="40" t="str">
        <f aca="true" t="shared" si="33" ref="I96:I101">IF(H96="","","-")</f>
        <v>-</v>
      </c>
      <c r="J96" s="41">
        <f>IF(L93="","",L93)</f>
        <v>3</v>
      </c>
      <c r="K96" s="270" t="str">
        <f>IF(O93="","",IF(O93="○","×",IF(O93="×","○")))</f>
        <v>○</v>
      </c>
      <c r="L96" s="273"/>
      <c r="M96" s="274"/>
      <c r="N96" s="274"/>
      <c r="O96" s="275"/>
      <c r="P96" s="39">
        <v>13</v>
      </c>
      <c r="Q96" s="40" t="str">
        <f t="shared" si="30"/>
        <v>-</v>
      </c>
      <c r="R96" s="41">
        <v>15</v>
      </c>
      <c r="S96" s="282" t="str">
        <f>IF(P96&lt;&gt;"",IF(P96&gt;R96,IF(P97&gt;R97,"○",IF(P98&gt;R98,"○","×")),IF(P97&gt;R97,IF(P98&gt;R98,"○","×"),"×")),"")</f>
        <v>×</v>
      </c>
      <c r="T96" s="370" t="s">
        <v>140</v>
      </c>
      <c r="U96" s="371"/>
      <c r="V96" s="371"/>
      <c r="W96" s="372"/>
      <c r="X96" s="174"/>
      <c r="Y96" s="169"/>
      <c r="Z96" s="169"/>
      <c r="AA96" s="169"/>
      <c r="AB96" s="169"/>
      <c r="AC96" s="169"/>
      <c r="AD96" s="169"/>
      <c r="AE96" s="169"/>
      <c r="AF96" s="169"/>
      <c r="BM96" s="23"/>
      <c r="BN96" s="25"/>
      <c r="BO96" s="25"/>
      <c r="BP96" s="25"/>
      <c r="BQ96" s="25"/>
      <c r="BR96" s="25"/>
      <c r="BS96" s="25"/>
      <c r="BT96" s="25"/>
      <c r="BU96" s="25"/>
    </row>
    <row r="97" spans="1:73" ht="9" customHeight="1">
      <c r="A97" s="27"/>
      <c r="B97" s="109" t="s">
        <v>75</v>
      </c>
      <c r="C97" s="108" t="s">
        <v>76</v>
      </c>
      <c r="D97" s="51">
        <f>IF(N91="","",N91)</f>
        <v>15</v>
      </c>
      <c r="E97" s="40" t="str">
        <f t="shared" si="32"/>
        <v>-</v>
      </c>
      <c r="F97" s="41">
        <f>IF(L91="","",L91)</f>
        <v>13</v>
      </c>
      <c r="G97" s="271">
        <f>IF(I94="","",I94)</f>
      </c>
      <c r="H97" s="39">
        <f>IF(N94="","",N94)</f>
        <v>15</v>
      </c>
      <c r="I97" s="40" t="str">
        <f t="shared" si="33"/>
        <v>-</v>
      </c>
      <c r="J97" s="41">
        <f>IF(L94="","",L94)</f>
        <v>9</v>
      </c>
      <c r="K97" s="271" t="str">
        <f>IF(M94="","",M94)</f>
        <v>-</v>
      </c>
      <c r="L97" s="276"/>
      <c r="M97" s="277"/>
      <c r="N97" s="277"/>
      <c r="O97" s="278"/>
      <c r="P97" s="39">
        <v>10</v>
      </c>
      <c r="Q97" s="40" t="str">
        <f t="shared" si="30"/>
        <v>-</v>
      </c>
      <c r="R97" s="41">
        <v>15</v>
      </c>
      <c r="S97" s="282"/>
      <c r="T97" s="373"/>
      <c r="U97" s="374"/>
      <c r="V97" s="374"/>
      <c r="W97" s="375"/>
      <c r="X97" s="174"/>
      <c r="Y97" s="169"/>
      <c r="Z97" s="169"/>
      <c r="AA97" s="175"/>
      <c r="AB97" s="175"/>
      <c r="AC97" s="176"/>
      <c r="AD97" s="169"/>
      <c r="AE97" s="169"/>
      <c r="AF97" s="169"/>
      <c r="AM97" s="434" t="s">
        <v>33</v>
      </c>
      <c r="AN97" s="435"/>
      <c r="AO97" s="331" t="str">
        <f>AM99</f>
        <v>伴野奈都美</v>
      </c>
      <c r="AP97" s="317"/>
      <c r="AQ97" s="317"/>
      <c r="AR97" s="318"/>
      <c r="AS97" s="316" t="str">
        <f>AM102</f>
        <v>高橋直子</v>
      </c>
      <c r="AT97" s="317"/>
      <c r="AU97" s="317"/>
      <c r="AV97" s="318"/>
      <c r="AW97" s="316" t="str">
        <f>AM105</f>
        <v>森高美恵</v>
      </c>
      <c r="AX97" s="317"/>
      <c r="AY97" s="317"/>
      <c r="AZ97" s="318"/>
      <c r="BA97" s="316" t="str">
        <f>AM108</f>
        <v>和田梨幸子</v>
      </c>
      <c r="BB97" s="317"/>
      <c r="BC97" s="317"/>
      <c r="BD97" s="318"/>
      <c r="BE97" s="316" t="str">
        <f>AM111</f>
        <v>東村菜保子</v>
      </c>
      <c r="BF97" s="317"/>
      <c r="BG97" s="317"/>
      <c r="BH97" s="318"/>
      <c r="BI97" s="319" t="s">
        <v>13</v>
      </c>
      <c r="BJ97" s="320"/>
      <c r="BK97" s="320"/>
      <c r="BL97" s="321"/>
      <c r="BM97" s="72"/>
      <c r="BN97" s="322"/>
      <c r="BO97" s="322"/>
      <c r="BP97" s="322"/>
      <c r="BQ97" s="322"/>
      <c r="BR97" s="322"/>
      <c r="BS97" s="309"/>
      <c r="BT97" s="309"/>
      <c r="BU97" s="309"/>
    </row>
    <row r="98" spans="1:73" ht="9" customHeight="1" thickBot="1">
      <c r="A98" s="27"/>
      <c r="B98" s="109"/>
      <c r="C98" s="166"/>
      <c r="D98" s="58">
        <f>IF(N92="","",N92)</f>
      </c>
      <c r="E98" s="45">
        <f t="shared" si="32"/>
      </c>
      <c r="F98" s="44">
        <f>IF(L92="","",L92)</f>
      </c>
      <c r="G98" s="272">
        <f>IF(I95="","",I95)</f>
      </c>
      <c r="H98" s="43">
        <f>IF(N95="","",N95)</f>
      </c>
      <c r="I98" s="40">
        <f t="shared" si="33"/>
      </c>
      <c r="J98" s="44">
        <f>IF(L95="","",L95)</f>
      </c>
      <c r="K98" s="272">
        <f>IF(M95="","",M95)</f>
      </c>
      <c r="L98" s="279"/>
      <c r="M98" s="280"/>
      <c r="N98" s="280"/>
      <c r="O98" s="281"/>
      <c r="P98" s="43"/>
      <c r="Q98" s="40">
        <f t="shared" si="30"/>
      </c>
      <c r="R98" s="44"/>
      <c r="S98" s="283"/>
      <c r="T98" s="179">
        <v>2</v>
      </c>
      <c r="U98" s="180" t="s">
        <v>43</v>
      </c>
      <c r="V98" s="180">
        <v>1</v>
      </c>
      <c r="W98" s="181" t="s">
        <v>15</v>
      </c>
      <c r="X98" s="174"/>
      <c r="Y98" s="169"/>
      <c r="Z98" s="169"/>
      <c r="AA98" s="169"/>
      <c r="AB98" s="169"/>
      <c r="AC98" s="169"/>
      <c r="AD98" s="169"/>
      <c r="AE98" s="169"/>
      <c r="AF98" s="169"/>
      <c r="AM98" s="436"/>
      <c r="AN98" s="437"/>
      <c r="AO98" s="332" t="str">
        <f>AM100</f>
        <v>加地</v>
      </c>
      <c r="AP98" s="311"/>
      <c r="AQ98" s="311"/>
      <c r="AR98" s="312"/>
      <c r="AS98" s="310" t="str">
        <f>AM103</f>
        <v>白川由里</v>
      </c>
      <c r="AT98" s="311"/>
      <c r="AU98" s="311"/>
      <c r="AV98" s="312"/>
      <c r="AW98" s="310" t="str">
        <f>AM106</f>
        <v>高橋陽子</v>
      </c>
      <c r="AX98" s="311"/>
      <c r="AY98" s="311"/>
      <c r="AZ98" s="312"/>
      <c r="BA98" s="310" t="str">
        <f>AM109</f>
        <v>坂本紀子</v>
      </c>
      <c r="BB98" s="311"/>
      <c r="BC98" s="311"/>
      <c r="BD98" s="312"/>
      <c r="BE98" s="310" t="str">
        <f>AM112</f>
        <v>柳原明美</v>
      </c>
      <c r="BF98" s="311"/>
      <c r="BG98" s="311"/>
      <c r="BH98" s="312"/>
      <c r="BI98" s="313" t="s">
        <v>14</v>
      </c>
      <c r="BJ98" s="314"/>
      <c r="BK98" s="314"/>
      <c r="BL98" s="315"/>
      <c r="BM98" s="72"/>
      <c r="BN98" s="169"/>
      <c r="BO98" s="169"/>
      <c r="BP98" s="169"/>
      <c r="BQ98" s="169"/>
      <c r="BR98" s="169"/>
      <c r="BS98" s="169"/>
      <c r="BT98" s="169"/>
      <c r="BU98" s="169"/>
    </row>
    <row r="99" spans="1:73" ht="9" customHeight="1">
      <c r="A99" s="27"/>
      <c r="B99" s="111" t="s">
        <v>77</v>
      </c>
      <c r="C99" s="112" t="s">
        <v>79</v>
      </c>
      <c r="D99" s="51">
        <f>IF(R90="","",R90)</f>
        <v>15</v>
      </c>
      <c r="E99" s="40" t="str">
        <f t="shared" si="32"/>
        <v>-</v>
      </c>
      <c r="F99" s="41">
        <f>IF(P90="","",P90)</f>
        <v>6</v>
      </c>
      <c r="G99" s="270" t="str">
        <f>IF(S90="","",IF(S90="○","×",IF(S90="×","○")))</f>
        <v>○</v>
      </c>
      <c r="H99" s="39">
        <f>IF(R93="","",R93)</f>
        <v>15</v>
      </c>
      <c r="I99" s="53" t="str">
        <f t="shared" si="33"/>
        <v>-</v>
      </c>
      <c r="J99" s="41">
        <f>IF(P93="","",P93)</f>
        <v>8</v>
      </c>
      <c r="K99" s="270" t="str">
        <f>IF(S93="","",IF(S93="○","×",IF(S93="×","○")))</f>
        <v>○</v>
      </c>
      <c r="L99" s="52">
        <f>IF(R96="","",R96)</f>
        <v>15</v>
      </c>
      <c r="M99" s="40" t="str">
        <f>IF(L99="","","-")</f>
        <v>-</v>
      </c>
      <c r="N99" s="54">
        <f>IF(P96="","",P96)</f>
        <v>13</v>
      </c>
      <c r="O99" s="270" t="str">
        <f>IF(S96="","",IF(S96="○","×",IF(S96="×","○")))</f>
        <v>○</v>
      </c>
      <c r="P99" s="273"/>
      <c r="Q99" s="274"/>
      <c r="R99" s="274"/>
      <c r="S99" s="288"/>
      <c r="T99" s="370" t="s">
        <v>135</v>
      </c>
      <c r="U99" s="371"/>
      <c r="V99" s="371"/>
      <c r="W99" s="372"/>
      <c r="X99" s="174"/>
      <c r="Y99" s="169"/>
      <c r="Z99" s="169"/>
      <c r="AA99" s="169"/>
      <c r="AB99" s="169"/>
      <c r="AC99" s="169"/>
      <c r="AD99" s="169"/>
      <c r="AE99" s="169"/>
      <c r="AF99" s="169"/>
      <c r="AM99" s="49" t="s">
        <v>218</v>
      </c>
      <c r="AN99" s="55" t="s">
        <v>179</v>
      </c>
      <c r="AO99" s="302"/>
      <c r="AP99" s="303"/>
      <c r="AQ99" s="303"/>
      <c r="AR99" s="304"/>
      <c r="AS99" s="39">
        <v>8</v>
      </c>
      <c r="AT99" s="40" t="str">
        <f>IF(AS99="","","-")</f>
        <v>-</v>
      </c>
      <c r="AU99" s="41">
        <v>15</v>
      </c>
      <c r="AV99" s="307" t="str">
        <f>IF(AS99&lt;&gt;"",IF(AS99&gt;AU99,IF(AS100&gt;AU100,"○",IF(AS101&gt;AU101,"○","×")),IF(AS100&gt;AU100,IF(AS101&gt;AU101,"○","×"),"×")),"")</f>
        <v>×</v>
      </c>
      <c r="AW99" s="39">
        <v>15</v>
      </c>
      <c r="AX99" s="42" t="str">
        <f aca="true" t="shared" si="34" ref="AX99:AX104">IF(AW99="","","-")</f>
        <v>-</v>
      </c>
      <c r="AY99" s="177">
        <v>7</v>
      </c>
      <c r="AZ99" s="307" t="str">
        <f>IF(AW99&lt;&gt;"",IF(AW99&gt;AY99,IF(AW100&gt;AY100,"○",IF(AW101&gt;AY101,"○","×")),IF(AW100&gt;AY100,IF(AW101&gt;AY101,"○","×"),"×")),"")</f>
        <v>○</v>
      </c>
      <c r="BA99" s="39">
        <v>15</v>
      </c>
      <c r="BB99" s="42" t="str">
        <f aca="true" t="shared" si="35" ref="BB99:BB107">IF(BA99="","","-")</f>
        <v>-</v>
      </c>
      <c r="BC99" s="177">
        <v>12</v>
      </c>
      <c r="BD99" s="307" t="str">
        <f>IF(BA99&lt;&gt;"",IF(BA99&gt;BC99,IF(BA100&gt;BC100,"○",IF(BA101&gt;BC101,"○","×")),IF(BA100&gt;BC100,IF(BA101&gt;BC101,"○","×"),"×")),"")</f>
        <v>○</v>
      </c>
      <c r="BE99" s="39">
        <v>12</v>
      </c>
      <c r="BF99" s="42" t="str">
        <f aca="true" t="shared" si="36" ref="BF99:BF110">IF(BE99="","","-")</f>
        <v>-</v>
      </c>
      <c r="BG99" s="177">
        <v>15</v>
      </c>
      <c r="BH99" s="323" t="str">
        <f>IF(BE99&lt;&gt;"",IF(BE99&gt;BG99,IF(BE100&gt;BG100,"○",IF(BE101&gt;BG101,"○","×")),IF(BE100&gt;BG100,IF(BE101&gt;BG101,"○","×"),"×")),"")</f>
        <v>×</v>
      </c>
      <c r="BI99" s="431" t="s">
        <v>138</v>
      </c>
      <c r="BJ99" s="432"/>
      <c r="BK99" s="432"/>
      <c r="BL99" s="433"/>
      <c r="BM99" s="72"/>
      <c r="BN99" s="171"/>
      <c r="BO99" s="171"/>
      <c r="BP99" s="172"/>
      <c r="BQ99" s="172"/>
      <c r="BR99" s="171"/>
      <c r="BS99" s="171"/>
      <c r="BT99" s="171"/>
      <c r="BU99" s="171"/>
    </row>
    <row r="100" spans="1:73" ht="9" customHeight="1">
      <c r="A100" s="27"/>
      <c r="B100" s="109" t="s">
        <v>78</v>
      </c>
      <c r="C100" s="162" t="s">
        <v>79</v>
      </c>
      <c r="D100" s="51">
        <f>IF(R91="","",R91)</f>
        <v>15</v>
      </c>
      <c r="E100" s="40" t="str">
        <f t="shared" si="32"/>
        <v>-</v>
      </c>
      <c r="F100" s="41">
        <f>IF(P91="","",P91)</f>
        <v>6</v>
      </c>
      <c r="G100" s="271" t="str">
        <f>IF(I97="","",I97)</f>
        <v>-</v>
      </c>
      <c r="H100" s="39">
        <f>IF(R94="","",R94)</f>
        <v>15</v>
      </c>
      <c r="I100" s="40" t="str">
        <f t="shared" si="33"/>
        <v>-</v>
      </c>
      <c r="J100" s="41">
        <f>IF(P94="","",P94)</f>
        <v>3</v>
      </c>
      <c r="K100" s="271">
        <f>IF(M97="","",M97)</f>
      </c>
      <c r="L100" s="39">
        <f>IF(R97="","",R97)</f>
        <v>15</v>
      </c>
      <c r="M100" s="40" t="str">
        <f>IF(L100="","","-")</f>
        <v>-</v>
      </c>
      <c r="N100" s="41">
        <f>IF(P97="","",P97)</f>
        <v>10</v>
      </c>
      <c r="O100" s="271" t="str">
        <f>IF(Q97="","",Q97)</f>
        <v>-</v>
      </c>
      <c r="P100" s="276"/>
      <c r="Q100" s="277"/>
      <c r="R100" s="277"/>
      <c r="S100" s="289"/>
      <c r="T100" s="373"/>
      <c r="U100" s="374"/>
      <c r="V100" s="374"/>
      <c r="W100" s="375"/>
      <c r="X100" s="174"/>
      <c r="Y100" s="169"/>
      <c r="Z100" s="169"/>
      <c r="AA100" s="175"/>
      <c r="AB100" s="175"/>
      <c r="AC100" s="176"/>
      <c r="AD100" s="169"/>
      <c r="AE100" s="169"/>
      <c r="AF100" s="169"/>
      <c r="AM100" s="49" t="s">
        <v>219</v>
      </c>
      <c r="AN100" s="55" t="s">
        <v>179</v>
      </c>
      <c r="AO100" s="305"/>
      <c r="AP100" s="277"/>
      <c r="AQ100" s="277"/>
      <c r="AR100" s="278"/>
      <c r="AS100" s="39">
        <v>17</v>
      </c>
      <c r="AT100" s="40" t="str">
        <f>IF(AS100="","","-")</f>
        <v>-</v>
      </c>
      <c r="AU100" s="178">
        <v>15</v>
      </c>
      <c r="AV100" s="293"/>
      <c r="AW100" s="39">
        <v>15</v>
      </c>
      <c r="AX100" s="40" t="str">
        <f t="shared" si="34"/>
        <v>-</v>
      </c>
      <c r="AY100" s="41">
        <v>9</v>
      </c>
      <c r="AZ100" s="293"/>
      <c r="BA100" s="39">
        <v>15</v>
      </c>
      <c r="BB100" s="40" t="str">
        <f t="shared" si="35"/>
        <v>-</v>
      </c>
      <c r="BC100" s="41">
        <v>5</v>
      </c>
      <c r="BD100" s="293"/>
      <c r="BE100" s="39">
        <v>11</v>
      </c>
      <c r="BF100" s="40" t="str">
        <f t="shared" si="36"/>
        <v>-</v>
      </c>
      <c r="BG100" s="41">
        <v>15</v>
      </c>
      <c r="BH100" s="282"/>
      <c r="BI100" s="299"/>
      <c r="BJ100" s="300"/>
      <c r="BK100" s="300"/>
      <c r="BL100" s="301"/>
      <c r="BM100" s="72"/>
      <c r="BN100" s="171"/>
      <c r="BO100" s="171"/>
      <c r="BP100" s="172"/>
      <c r="BQ100" s="172"/>
      <c r="BR100" s="173"/>
      <c r="BS100" s="171"/>
      <c r="BT100" s="171"/>
      <c r="BU100" s="171"/>
    </row>
    <row r="101" spans="1:73" ht="9" customHeight="1" thickBot="1">
      <c r="A101" s="27"/>
      <c r="B101" s="113"/>
      <c r="C101" s="163"/>
      <c r="D101" s="63">
        <f>IF(R92="","",R92)</f>
      </c>
      <c r="E101" s="64">
        <f t="shared" si="32"/>
      </c>
      <c r="F101" s="65">
        <f>IF(P92="","",P92)</f>
      </c>
      <c r="G101" s="287">
        <f>IF(I98="","",I98)</f>
      </c>
      <c r="H101" s="66">
        <f>IF(R95="","",R95)</f>
      </c>
      <c r="I101" s="64">
        <f t="shared" si="33"/>
      </c>
      <c r="J101" s="65">
        <f>IF(P95="","",P95)</f>
      </c>
      <c r="K101" s="287">
        <f>IF(M98="","",M98)</f>
      </c>
      <c r="L101" s="66">
        <f>IF(R98="","",R98)</f>
      </c>
      <c r="M101" s="64">
        <f>IF(L101="","","-")</f>
      </c>
      <c r="N101" s="65">
        <f>IF(P98="","",P98)</f>
      </c>
      <c r="O101" s="287">
        <f>IF(Q98="","",Q98)</f>
      </c>
      <c r="P101" s="290"/>
      <c r="Q101" s="291"/>
      <c r="R101" s="291"/>
      <c r="S101" s="292"/>
      <c r="T101" s="182">
        <v>3</v>
      </c>
      <c r="U101" s="183" t="s">
        <v>43</v>
      </c>
      <c r="V101" s="183">
        <v>0</v>
      </c>
      <c r="W101" s="184" t="s">
        <v>15</v>
      </c>
      <c r="X101" s="174"/>
      <c r="Y101" s="169"/>
      <c r="Z101" s="169"/>
      <c r="AA101" s="169"/>
      <c r="AB101" s="169"/>
      <c r="AC101" s="169"/>
      <c r="AD101" s="169"/>
      <c r="AE101" s="169"/>
      <c r="AF101" s="169"/>
      <c r="AM101" s="56"/>
      <c r="AN101" s="60"/>
      <c r="AO101" s="306"/>
      <c r="AP101" s="280"/>
      <c r="AQ101" s="280"/>
      <c r="AR101" s="281"/>
      <c r="AS101" s="43">
        <v>11</v>
      </c>
      <c r="AT101" s="40" t="str">
        <f>IF(AS101="","","-")</f>
        <v>-</v>
      </c>
      <c r="AU101" s="44">
        <v>15</v>
      </c>
      <c r="AV101" s="294"/>
      <c r="AW101" s="43"/>
      <c r="AX101" s="45">
        <f t="shared" si="34"/>
      </c>
      <c r="AY101" s="44"/>
      <c r="AZ101" s="293"/>
      <c r="BA101" s="39"/>
      <c r="BB101" s="40">
        <f t="shared" si="35"/>
      </c>
      <c r="BC101" s="41"/>
      <c r="BD101" s="293"/>
      <c r="BE101" s="39"/>
      <c r="BF101" s="40">
        <f t="shared" si="36"/>
      </c>
      <c r="BG101" s="41"/>
      <c r="BH101" s="282"/>
      <c r="BI101" s="46">
        <v>2</v>
      </c>
      <c r="BJ101" s="47" t="s">
        <v>43</v>
      </c>
      <c r="BK101" s="47">
        <v>2</v>
      </c>
      <c r="BL101" s="48" t="s">
        <v>15</v>
      </c>
      <c r="BM101" s="72"/>
      <c r="BN101" s="171"/>
      <c r="BO101" s="171"/>
      <c r="BP101" s="172"/>
      <c r="BQ101" s="172"/>
      <c r="BR101" s="171"/>
      <c r="BS101" s="171"/>
      <c r="BT101" s="171"/>
      <c r="BU101" s="171"/>
    </row>
    <row r="102" spans="1:73" ht="9" customHeight="1">
      <c r="A102" s="255" t="s">
        <v>35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19"/>
      <c r="V102" s="19"/>
      <c r="W102" s="19"/>
      <c r="X102" s="19"/>
      <c r="Y102" s="19"/>
      <c r="Z102" s="19"/>
      <c r="AA102" s="19"/>
      <c r="AM102" s="107" t="s">
        <v>112</v>
      </c>
      <c r="AN102" s="168" t="s">
        <v>76</v>
      </c>
      <c r="AO102" s="51">
        <f>IF(AU99="","",AU99)</f>
        <v>15</v>
      </c>
      <c r="AP102" s="40" t="str">
        <f>IF(AO102="","","-")</f>
        <v>-</v>
      </c>
      <c r="AQ102" s="41">
        <f>IF(AS99="","",AS99)</f>
        <v>8</v>
      </c>
      <c r="AR102" s="270" t="str">
        <f>IF(AV99="","",IF(AV99="○","×",IF(AV99="×","○")))</f>
        <v>○</v>
      </c>
      <c r="AS102" s="273"/>
      <c r="AT102" s="274"/>
      <c r="AU102" s="274"/>
      <c r="AV102" s="275"/>
      <c r="AW102" s="39">
        <v>15</v>
      </c>
      <c r="AX102" s="40" t="str">
        <f t="shared" si="34"/>
        <v>-</v>
      </c>
      <c r="AY102" s="41">
        <v>4</v>
      </c>
      <c r="AZ102" s="308" t="str">
        <f>IF(AW102&lt;&gt;"",IF(AW102&gt;AY102,IF(AW103&gt;AY103,"○",IF(AW104&gt;AY104,"○","×")),IF(AW103&gt;AY103,IF(AW104&gt;AY104,"○","×"),"×")),"")</f>
        <v>○</v>
      </c>
      <c r="BA102" s="52">
        <v>15</v>
      </c>
      <c r="BB102" s="53" t="str">
        <f t="shared" si="35"/>
        <v>-</v>
      </c>
      <c r="BC102" s="54">
        <v>11</v>
      </c>
      <c r="BD102" s="308" t="str">
        <f>IF(BA102&lt;&gt;"",IF(BA102&gt;BC102,IF(BA103&gt;BC103,"○",IF(BA104&gt;BC104,"○","×")),IF(BA103&gt;BC103,IF(BA104&gt;BC104,"○","×"),"×")),"")</f>
        <v>○</v>
      </c>
      <c r="BE102" s="52">
        <v>10</v>
      </c>
      <c r="BF102" s="53" t="str">
        <f t="shared" si="36"/>
        <v>-</v>
      </c>
      <c r="BG102" s="54">
        <v>15</v>
      </c>
      <c r="BH102" s="295" t="str">
        <f>IF(BE102&lt;&gt;"",IF(BE102&gt;BG102,IF(BE103&gt;BG103,"○",IF(BE104&gt;BG104,"○","×")),IF(BE103&gt;BG103,IF(BE104&gt;BG104,"○","×"),"×")),"")</f>
        <v>○</v>
      </c>
      <c r="BI102" s="249" t="s">
        <v>135</v>
      </c>
      <c r="BJ102" s="250"/>
      <c r="BK102" s="250"/>
      <c r="BL102" s="251"/>
      <c r="BM102" s="72"/>
      <c r="BN102" s="171"/>
      <c r="BO102" s="171"/>
      <c r="BP102" s="172"/>
      <c r="BQ102" s="172"/>
      <c r="BR102" s="171"/>
      <c r="BS102" s="171"/>
      <c r="BT102" s="171"/>
      <c r="BU102" s="171"/>
    </row>
    <row r="103" spans="1:73" ht="9" customHeight="1">
      <c r="A103" s="25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19"/>
      <c r="V103" s="19"/>
      <c r="W103" s="19"/>
      <c r="X103" s="19"/>
      <c r="Y103" s="19"/>
      <c r="Z103" s="19"/>
      <c r="AA103" s="19"/>
      <c r="AM103" s="107" t="s">
        <v>113</v>
      </c>
      <c r="AN103" s="108" t="s">
        <v>76</v>
      </c>
      <c r="AO103" s="51">
        <f>IF(AU100="","",AU100)</f>
        <v>15</v>
      </c>
      <c r="AP103" s="40" t="str">
        <f>IF(AO103="","","-")</f>
        <v>-</v>
      </c>
      <c r="AQ103" s="41">
        <f>IF(AS100="","",AS100)</f>
        <v>17</v>
      </c>
      <c r="AR103" s="271" t="str">
        <f>IF(AT100="","",AT100)</f>
        <v>-</v>
      </c>
      <c r="AS103" s="276"/>
      <c r="AT103" s="277"/>
      <c r="AU103" s="277"/>
      <c r="AV103" s="278"/>
      <c r="AW103" s="39">
        <v>15</v>
      </c>
      <c r="AX103" s="40" t="str">
        <f t="shared" si="34"/>
        <v>-</v>
      </c>
      <c r="AY103" s="41">
        <v>12</v>
      </c>
      <c r="AZ103" s="293"/>
      <c r="BA103" s="39">
        <v>15</v>
      </c>
      <c r="BB103" s="40" t="str">
        <f t="shared" si="35"/>
        <v>-</v>
      </c>
      <c r="BC103" s="41">
        <v>10</v>
      </c>
      <c r="BD103" s="293"/>
      <c r="BE103" s="39">
        <v>16</v>
      </c>
      <c r="BF103" s="40" t="str">
        <f t="shared" si="36"/>
        <v>-</v>
      </c>
      <c r="BG103" s="41">
        <v>14</v>
      </c>
      <c r="BH103" s="282"/>
      <c r="BI103" s="252"/>
      <c r="BJ103" s="253"/>
      <c r="BK103" s="253"/>
      <c r="BL103" s="254"/>
      <c r="BM103" s="72"/>
      <c r="BN103" s="171"/>
      <c r="BO103" s="171"/>
      <c r="BP103" s="172"/>
      <c r="BQ103" s="172"/>
      <c r="BR103" s="173"/>
      <c r="BS103" s="171"/>
      <c r="BT103" s="171"/>
      <c r="BU103" s="171"/>
    </row>
    <row r="104" spans="1:73" ht="9" customHeight="1" thickBot="1">
      <c r="A104" s="256" t="s">
        <v>16</v>
      </c>
      <c r="B104" s="4" t="s">
        <v>55</v>
      </c>
      <c r="C104" s="5" t="s">
        <v>56</v>
      </c>
      <c r="D104" s="9"/>
      <c r="E104" s="9"/>
      <c r="F104" s="9"/>
      <c r="G104" s="8"/>
      <c r="H104" s="9"/>
      <c r="I104" s="9"/>
      <c r="J104" s="9"/>
      <c r="M104" s="20"/>
      <c r="N104" s="257" t="s">
        <v>0</v>
      </c>
      <c r="O104" s="257"/>
      <c r="P104" s="257"/>
      <c r="Q104" s="257"/>
      <c r="U104" s="19"/>
      <c r="V104" s="19"/>
      <c r="W104" s="19"/>
      <c r="X104" s="19"/>
      <c r="Y104" s="19"/>
      <c r="Z104" s="19"/>
      <c r="AA104" s="19"/>
      <c r="AM104" s="167"/>
      <c r="AN104" s="185"/>
      <c r="AO104" s="58">
        <f>IF(AU101="","",AU101)</f>
        <v>15</v>
      </c>
      <c r="AP104" s="40" t="str">
        <f>IF(AO104="","","-")</f>
        <v>-</v>
      </c>
      <c r="AQ104" s="44">
        <f>IF(AS101="","",AS101)</f>
        <v>11</v>
      </c>
      <c r="AR104" s="272" t="str">
        <f>IF(AT101="","",AT101)</f>
        <v>-</v>
      </c>
      <c r="AS104" s="279"/>
      <c r="AT104" s="280"/>
      <c r="AU104" s="280"/>
      <c r="AV104" s="281"/>
      <c r="AW104" s="43"/>
      <c r="AX104" s="40">
        <f t="shared" si="34"/>
      </c>
      <c r="AY104" s="44"/>
      <c r="AZ104" s="294"/>
      <c r="BA104" s="43"/>
      <c r="BB104" s="45">
        <f t="shared" si="35"/>
      </c>
      <c r="BC104" s="44"/>
      <c r="BD104" s="294"/>
      <c r="BE104" s="43">
        <v>15</v>
      </c>
      <c r="BF104" s="45" t="str">
        <f t="shared" si="36"/>
        <v>-</v>
      </c>
      <c r="BG104" s="44">
        <v>10</v>
      </c>
      <c r="BH104" s="282"/>
      <c r="BI104" s="179">
        <v>4</v>
      </c>
      <c r="BJ104" s="180" t="s">
        <v>43</v>
      </c>
      <c r="BK104" s="180">
        <v>0</v>
      </c>
      <c r="BL104" s="181" t="s">
        <v>15</v>
      </c>
      <c r="BM104" s="72"/>
      <c r="BN104" s="171"/>
      <c r="BO104" s="171"/>
      <c r="BP104" s="172"/>
      <c r="BQ104" s="172"/>
      <c r="BR104" s="171"/>
      <c r="BS104" s="171"/>
      <c r="BT104" s="171"/>
      <c r="BU104" s="171"/>
    </row>
    <row r="105" spans="1:73" ht="9" customHeight="1" thickBot="1" thickTop="1">
      <c r="A105" s="256"/>
      <c r="B105" s="6" t="s">
        <v>57</v>
      </c>
      <c r="C105" s="7" t="s">
        <v>56</v>
      </c>
      <c r="D105" s="115"/>
      <c r="E105" s="116"/>
      <c r="F105" s="117">
        <v>15</v>
      </c>
      <c r="G105" s="117">
        <v>16</v>
      </c>
      <c r="H105" s="118">
        <v>16</v>
      </c>
      <c r="I105" s="8"/>
      <c r="J105" s="8"/>
      <c r="K105" s="28"/>
      <c r="L105" s="28"/>
      <c r="M105" s="20"/>
      <c r="N105" s="257"/>
      <c r="O105" s="257"/>
      <c r="P105" s="257"/>
      <c r="Q105" s="257"/>
      <c r="U105" s="19"/>
      <c r="V105" s="19"/>
      <c r="W105" s="19"/>
      <c r="X105" s="19"/>
      <c r="Y105" s="19"/>
      <c r="Z105" s="19"/>
      <c r="AA105" s="19"/>
      <c r="AM105" s="59" t="s">
        <v>221</v>
      </c>
      <c r="AN105" s="55" t="s">
        <v>155</v>
      </c>
      <c r="AO105" s="51">
        <f>IF(AY99="","",AY99)</f>
        <v>7</v>
      </c>
      <c r="AP105" s="53" t="str">
        <f aca="true" t="shared" si="37" ref="AP105:AP113">IF(AO105="","","-")</f>
        <v>-</v>
      </c>
      <c r="AQ105" s="41">
        <f>IF(AW99="","",AW99)</f>
        <v>15</v>
      </c>
      <c r="AR105" s="270" t="str">
        <f>IF(AZ99="","",IF(AZ99="○","×",IF(AZ99="×","○")))</f>
        <v>×</v>
      </c>
      <c r="AS105" s="39">
        <f>IF(AY102="","",AY102)</f>
        <v>4</v>
      </c>
      <c r="AT105" s="40" t="str">
        <f aca="true" t="shared" si="38" ref="AT105:AT113">IF(AS105="","","-")</f>
        <v>-</v>
      </c>
      <c r="AU105" s="41">
        <f>IF(AW102="","",AW102)</f>
        <v>15</v>
      </c>
      <c r="AV105" s="270" t="str">
        <f>IF(AZ102="","",IF(AZ102="○","×",IF(AZ102="×","○")))</f>
        <v>×</v>
      </c>
      <c r="AW105" s="273"/>
      <c r="AX105" s="274"/>
      <c r="AY105" s="274"/>
      <c r="AZ105" s="275"/>
      <c r="BA105" s="39">
        <v>15</v>
      </c>
      <c r="BB105" s="40" t="str">
        <f t="shared" si="35"/>
        <v>-</v>
      </c>
      <c r="BC105" s="41">
        <v>17</v>
      </c>
      <c r="BD105" s="293" t="str">
        <f>IF(BA105&lt;&gt;"",IF(BA105&gt;BC105,IF(BA106&gt;BC106,"○",IF(BA107&gt;BC107,"○","×")),IF(BA106&gt;BC106,IF(BA107&gt;BC107,"○","×"),"×")),"")</f>
        <v>×</v>
      </c>
      <c r="BE105" s="39">
        <v>8</v>
      </c>
      <c r="BF105" s="40" t="str">
        <f t="shared" si="36"/>
        <v>-</v>
      </c>
      <c r="BG105" s="41">
        <v>15</v>
      </c>
      <c r="BH105" s="295" t="str">
        <f>IF(BE105&lt;&gt;"",IF(BE105&gt;BG105,IF(BE106&gt;BG106,"○",IF(BE107&gt;BG107,"○","×")),IF(BE106&gt;BG106,IF(BE107&gt;BG107,"○","×"),"×")),"")</f>
        <v>×</v>
      </c>
      <c r="BI105" s="296" t="s">
        <v>139</v>
      </c>
      <c r="BJ105" s="297"/>
      <c r="BK105" s="297"/>
      <c r="BL105" s="298"/>
      <c r="BM105" s="72"/>
      <c r="BN105" s="171"/>
      <c r="BO105" s="171"/>
      <c r="BP105" s="172"/>
      <c r="BQ105" s="172"/>
      <c r="BR105" s="171"/>
      <c r="BS105" s="171"/>
      <c r="BT105" s="171"/>
      <c r="BU105" s="171"/>
    </row>
    <row r="106" spans="1:73" ht="9" customHeight="1" thickTop="1">
      <c r="A106" s="2"/>
      <c r="B106" s="9"/>
      <c r="C106" s="9"/>
      <c r="D106" s="9"/>
      <c r="E106" s="9"/>
      <c r="F106" s="9" t="s">
        <v>34</v>
      </c>
      <c r="G106" s="9" t="s">
        <v>34</v>
      </c>
      <c r="H106" s="9" t="s">
        <v>34</v>
      </c>
      <c r="I106" s="115"/>
      <c r="J106" s="104"/>
      <c r="K106" s="124"/>
      <c r="L106" s="28"/>
      <c r="M106" s="20"/>
      <c r="N106" s="258" t="s">
        <v>22</v>
      </c>
      <c r="O106" s="258"/>
      <c r="P106" s="258"/>
      <c r="Q106" s="258"/>
      <c r="R106" s="258"/>
      <c r="S106" s="258"/>
      <c r="T106" s="258"/>
      <c r="U106" s="19"/>
      <c r="V106" s="19"/>
      <c r="W106" s="19"/>
      <c r="X106" s="258" t="s">
        <v>23</v>
      </c>
      <c r="Y106" s="267"/>
      <c r="Z106" s="267"/>
      <c r="AA106" s="267"/>
      <c r="AB106" s="267"/>
      <c r="AC106" s="267"/>
      <c r="AD106" s="267"/>
      <c r="AM106" s="59" t="s">
        <v>222</v>
      </c>
      <c r="AN106" s="55" t="s">
        <v>155</v>
      </c>
      <c r="AO106" s="51">
        <f>IF(AY100="","",AY100)</f>
        <v>9</v>
      </c>
      <c r="AP106" s="40" t="str">
        <f t="shared" si="37"/>
        <v>-</v>
      </c>
      <c r="AQ106" s="41">
        <f>IF(AW100="","",AW100)</f>
        <v>15</v>
      </c>
      <c r="AR106" s="271">
        <f>IF(AT103="","",AT103)</f>
      </c>
      <c r="AS106" s="39">
        <f>IF(AY103="","",AY103)</f>
        <v>12</v>
      </c>
      <c r="AT106" s="40" t="str">
        <f t="shared" si="38"/>
        <v>-</v>
      </c>
      <c r="AU106" s="41">
        <f>IF(AW103="","",AW103)</f>
        <v>15</v>
      </c>
      <c r="AV106" s="271" t="str">
        <f>IF(AX103="","",AX103)</f>
        <v>-</v>
      </c>
      <c r="AW106" s="276"/>
      <c r="AX106" s="277"/>
      <c r="AY106" s="277"/>
      <c r="AZ106" s="278"/>
      <c r="BA106" s="39">
        <v>9</v>
      </c>
      <c r="BB106" s="40" t="str">
        <f t="shared" si="35"/>
        <v>-</v>
      </c>
      <c r="BC106" s="41">
        <v>15</v>
      </c>
      <c r="BD106" s="293"/>
      <c r="BE106" s="39">
        <v>10</v>
      </c>
      <c r="BF106" s="40" t="str">
        <f t="shared" si="36"/>
        <v>-</v>
      </c>
      <c r="BG106" s="41">
        <v>15</v>
      </c>
      <c r="BH106" s="282"/>
      <c r="BI106" s="299"/>
      <c r="BJ106" s="300"/>
      <c r="BK106" s="300"/>
      <c r="BL106" s="301"/>
      <c r="BM106" s="72"/>
      <c r="BN106" s="171"/>
      <c r="BO106" s="171"/>
      <c r="BP106" s="172"/>
      <c r="BQ106" s="172"/>
      <c r="BR106" s="173"/>
      <c r="BS106" s="171"/>
      <c r="BT106" s="171"/>
      <c r="BU106" s="171"/>
    </row>
    <row r="107" spans="1:73" ht="9" customHeight="1">
      <c r="A107" s="260" t="s">
        <v>19</v>
      </c>
      <c r="B107" s="4" t="s">
        <v>74</v>
      </c>
      <c r="C107" s="5" t="s">
        <v>76</v>
      </c>
      <c r="D107" s="22"/>
      <c r="E107" s="22"/>
      <c r="F107" s="13">
        <v>11</v>
      </c>
      <c r="G107" s="15">
        <v>18</v>
      </c>
      <c r="H107" s="16">
        <v>14</v>
      </c>
      <c r="I107" s="9"/>
      <c r="J107" s="106"/>
      <c r="K107" s="125"/>
      <c r="L107" s="28"/>
      <c r="M107" s="20"/>
      <c r="N107" s="259"/>
      <c r="O107" s="259"/>
      <c r="P107" s="259"/>
      <c r="Q107" s="259"/>
      <c r="R107" s="259"/>
      <c r="S107" s="259"/>
      <c r="T107" s="259"/>
      <c r="U107" s="19"/>
      <c r="V107" s="19"/>
      <c r="W107" s="19"/>
      <c r="X107" s="268"/>
      <c r="Y107" s="268"/>
      <c r="Z107" s="268"/>
      <c r="AA107" s="268"/>
      <c r="AB107" s="268"/>
      <c r="AC107" s="268"/>
      <c r="AD107" s="268"/>
      <c r="AM107" s="56"/>
      <c r="AN107" s="60"/>
      <c r="AO107" s="51">
        <f>IF(AY101="","",AY101)</f>
      </c>
      <c r="AP107" s="40">
        <f t="shared" si="37"/>
      </c>
      <c r="AQ107" s="41">
        <f>IF(AW101="","",AW101)</f>
      </c>
      <c r="AR107" s="271">
        <f>IF(AT104="","",AT104)</f>
      </c>
      <c r="AS107" s="39">
        <f>IF(AY104="","",AY104)</f>
      </c>
      <c r="AT107" s="40">
        <f t="shared" si="38"/>
      </c>
      <c r="AU107" s="41">
        <f>IF(AW104="","",AW104)</f>
      </c>
      <c r="AV107" s="271">
        <f>IF(AX104="","",AX104)</f>
      </c>
      <c r="AW107" s="276"/>
      <c r="AX107" s="277"/>
      <c r="AY107" s="277"/>
      <c r="AZ107" s="278"/>
      <c r="BA107" s="39"/>
      <c r="BB107" s="40">
        <f t="shared" si="35"/>
      </c>
      <c r="BC107" s="41"/>
      <c r="BD107" s="294"/>
      <c r="BE107" s="39"/>
      <c r="BF107" s="40">
        <f t="shared" si="36"/>
      </c>
      <c r="BG107" s="41"/>
      <c r="BH107" s="283"/>
      <c r="BI107" s="46">
        <v>0</v>
      </c>
      <c r="BJ107" s="47" t="s">
        <v>43</v>
      </c>
      <c r="BK107" s="47">
        <v>4</v>
      </c>
      <c r="BL107" s="48" t="s">
        <v>15</v>
      </c>
      <c r="BM107" s="72"/>
      <c r="BN107" s="171"/>
      <c r="BO107" s="171"/>
      <c r="BP107" s="172"/>
      <c r="BQ107" s="172"/>
      <c r="BR107" s="171"/>
      <c r="BS107" s="171"/>
      <c r="BT107" s="171"/>
      <c r="BU107" s="171"/>
    </row>
    <row r="108" spans="1:73" ht="9" customHeight="1">
      <c r="A108" s="260"/>
      <c r="B108" s="6" t="s">
        <v>75</v>
      </c>
      <c r="C108" s="7" t="s">
        <v>76</v>
      </c>
      <c r="D108" s="8"/>
      <c r="E108" s="8"/>
      <c r="F108" s="8"/>
      <c r="G108" s="8"/>
      <c r="H108" s="8"/>
      <c r="I108" s="11"/>
      <c r="J108" s="119">
        <v>15</v>
      </c>
      <c r="K108" s="120">
        <v>15</v>
      </c>
      <c r="L108" s="28"/>
      <c r="M108" s="20"/>
      <c r="N108" s="261" t="s">
        <v>141</v>
      </c>
      <c r="O108" s="262"/>
      <c r="P108" s="262"/>
      <c r="Q108" s="262"/>
      <c r="R108" s="262"/>
      <c r="S108" s="262"/>
      <c r="T108" s="263"/>
      <c r="U108" s="19"/>
      <c r="V108" s="19"/>
      <c r="W108" s="19"/>
      <c r="X108" s="261" t="s">
        <v>143</v>
      </c>
      <c r="Y108" s="262"/>
      <c r="Z108" s="262"/>
      <c r="AA108" s="262"/>
      <c r="AB108" s="262"/>
      <c r="AC108" s="262"/>
      <c r="AD108" s="263"/>
      <c r="AM108" s="49" t="s">
        <v>223</v>
      </c>
      <c r="AN108" s="50" t="s">
        <v>76</v>
      </c>
      <c r="AO108" s="62">
        <f>IF(BC99="","",BC99)</f>
        <v>12</v>
      </c>
      <c r="AP108" s="53" t="str">
        <f t="shared" si="37"/>
        <v>-</v>
      </c>
      <c r="AQ108" s="54">
        <f>IF(BA99="","",BA99)</f>
        <v>15</v>
      </c>
      <c r="AR108" s="284" t="str">
        <f>IF(BD99="","",IF(BD99="○","×",IF(BD99="×","○")))</f>
        <v>×</v>
      </c>
      <c r="AS108" s="52">
        <f>IF(BC102="","",BC102)</f>
        <v>11</v>
      </c>
      <c r="AT108" s="53" t="str">
        <f t="shared" si="38"/>
        <v>-</v>
      </c>
      <c r="AU108" s="54">
        <f>IF(BA102="","",BA102)</f>
        <v>15</v>
      </c>
      <c r="AV108" s="270" t="str">
        <f>IF(BD102="","",IF(BD102="○","×",IF(BD102="×","○")))</f>
        <v>×</v>
      </c>
      <c r="AW108" s="54">
        <f>IF(BC105="","",BC105)</f>
        <v>17</v>
      </c>
      <c r="AX108" s="53" t="str">
        <f aca="true" t="shared" si="39" ref="AX108:AX113">IF(AW108="","","-")</f>
        <v>-</v>
      </c>
      <c r="AY108" s="54">
        <f>IF(BA105="","",BA105)</f>
        <v>15</v>
      </c>
      <c r="AZ108" s="270" t="str">
        <f>IF(BD105="","",IF(BD105="○","×",IF(BD105="×","○")))</f>
        <v>○</v>
      </c>
      <c r="BA108" s="273"/>
      <c r="BB108" s="274"/>
      <c r="BC108" s="274"/>
      <c r="BD108" s="275"/>
      <c r="BE108" s="52">
        <v>7</v>
      </c>
      <c r="BF108" s="53" t="str">
        <f t="shared" si="36"/>
        <v>-</v>
      </c>
      <c r="BG108" s="54">
        <v>15</v>
      </c>
      <c r="BH108" s="282" t="str">
        <f>IF(BE108&lt;&gt;"",IF(BE108&gt;BG108,IF(BE109&gt;BG109,"○",IF(BE110&gt;BG110,"○","×")),IF(BE109&gt;BG109,IF(BE110&gt;BG110,"○","×"),"×")),"")</f>
        <v>×</v>
      </c>
      <c r="BI108" s="296" t="s">
        <v>137</v>
      </c>
      <c r="BJ108" s="297"/>
      <c r="BK108" s="297"/>
      <c r="BL108" s="298"/>
      <c r="BM108" s="72"/>
      <c r="BN108" s="171"/>
      <c r="BO108" s="171"/>
      <c r="BP108" s="172"/>
      <c r="BQ108" s="172"/>
      <c r="BR108" s="171"/>
      <c r="BS108" s="171"/>
      <c r="BT108" s="171"/>
      <c r="BU108" s="171"/>
    </row>
    <row r="109" spans="1:73" ht="9" customHeight="1" thickBot="1">
      <c r="A109" s="2"/>
      <c r="B109" s="9"/>
      <c r="C109" s="9"/>
      <c r="D109" s="9"/>
      <c r="E109" s="9"/>
      <c r="F109" s="9"/>
      <c r="G109" s="9"/>
      <c r="H109" s="8"/>
      <c r="I109" s="9" t="s">
        <v>34</v>
      </c>
      <c r="J109" s="121" t="s">
        <v>34</v>
      </c>
      <c r="K109" s="122" t="s">
        <v>34</v>
      </c>
      <c r="L109" s="28"/>
      <c r="M109" s="20"/>
      <c r="N109" s="264"/>
      <c r="O109" s="265"/>
      <c r="P109" s="265"/>
      <c r="Q109" s="265"/>
      <c r="R109" s="265"/>
      <c r="S109" s="265"/>
      <c r="T109" s="266"/>
      <c r="U109" s="19"/>
      <c r="V109" s="19"/>
      <c r="W109" s="19"/>
      <c r="X109" s="264"/>
      <c r="Y109" s="265"/>
      <c r="Z109" s="265"/>
      <c r="AA109" s="265"/>
      <c r="AB109" s="265"/>
      <c r="AC109" s="265"/>
      <c r="AD109" s="266"/>
      <c r="AM109" s="49" t="s">
        <v>224</v>
      </c>
      <c r="AN109" s="55" t="s">
        <v>76</v>
      </c>
      <c r="AO109" s="51">
        <f>IF(BC100="","",BC100)</f>
        <v>5</v>
      </c>
      <c r="AP109" s="40" t="str">
        <f t="shared" si="37"/>
        <v>-</v>
      </c>
      <c r="AQ109" s="41">
        <f>IF(BA100="","",BA100)</f>
        <v>15</v>
      </c>
      <c r="AR109" s="285" t="str">
        <f>IF(AT106="","",AT106)</f>
        <v>-</v>
      </c>
      <c r="AS109" s="39">
        <f>IF(BC103="","",BC103)</f>
        <v>10</v>
      </c>
      <c r="AT109" s="40" t="str">
        <f t="shared" si="38"/>
        <v>-</v>
      </c>
      <c r="AU109" s="41">
        <f>IF(BA103="","",BA103)</f>
        <v>15</v>
      </c>
      <c r="AV109" s="271">
        <f>IF(AX106="","",AX106)</f>
      </c>
      <c r="AW109" s="41">
        <f>IF(BC106="","",BC106)</f>
        <v>15</v>
      </c>
      <c r="AX109" s="40" t="str">
        <f t="shared" si="39"/>
        <v>-</v>
      </c>
      <c r="AY109" s="41">
        <f>IF(BA106="","",BA106)</f>
        <v>9</v>
      </c>
      <c r="AZ109" s="271" t="str">
        <f>IF(BB106="","",BB106)</f>
        <v>-</v>
      </c>
      <c r="BA109" s="276"/>
      <c r="BB109" s="277"/>
      <c r="BC109" s="277"/>
      <c r="BD109" s="278"/>
      <c r="BE109" s="39">
        <v>6</v>
      </c>
      <c r="BF109" s="40" t="str">
        <f t="shared" si="36"/>
        <v>-</v>
      </c>
      <c r="BG109" s="41">
        <v>15</v>
      </c>
      <c r="BH109" s="282"/>
      <c r="BI109" s="299"/>
      <c r="BJ109" s="300"/>
      <c r="BK109" s="300"/>
      <c r="BL109" s="301"/>
      <c r="BM109" s="72"/>
      <c r="BN109" s="171"/>
      <c r="BO109" s="171"/>
      <c r="BP109" s="172"/>
      <c r="BQ109" s="172"/>
      <c r="BR109" s="173"/>
      <c r="BS109" s="171"/>
      <c r="BT109" s="171"/>
      <c r="BU109" s="171"/>
    </row>
    <row r="110" spans="1:73" ht="9" customHeight="1" thickBot="1" thickTop="1">
      <c r="A110" s="256" t="s">
        <v>18</v>
      </c>
      <c r="B110" s="4" t="s">
        <v>77</v>
      </c>
      <c r="C110" s="5" t="s">
        <v>79</v>
      </c>
      <c r="D110" s="9"/>
      <c r="E110" s="9"/>
      <c r="F110" s="9"/>
      <c r="G110" s="9"/>
      <c r="H110" s="8"/>
      <c r="I110" s="86"/>
      <c r="J110" s="85">
        <v>13</v>
      </c>
      <c r="K110" s="209">
        <v>9</v>
      </c>
      <c r="L110" s="103"/>
      <c r="M110" s="101"/>
      <c r="N110" s="261" t="s">
        <v>142</v>
      </c>
      <c r="O110" s="262"/>
      <c r="P110" s="262"/>
      <c r="Q110" s="262"/>
      <c r="R110" s="262"/>
      <c r="S110" s="262"/>
      <c r="T110" s="263"/>
      <c r="U110" s="19"/>
      <c r="V110" s="19"/>
      <c r="W110" s="19"/>
      <c r="X110" s="261" t="s">
        <v>144</v>
      </c>
      <c r="Y110" s="262"/>
      <c r="Z110" s="262"/>
      <c r="AA110" s="262"/>
      <c r="AB110" s="262"/>
      <c r="AC110" s="262"/>
      <c r="AD110" s="263"/>
      <c r="AM110" s="59"/>
      <c r="AN110" s="60"/>
      <c r="AO110" s="51">
        <f>IF(BC101="","",BC101)</f>
      </c>
      <c r="AP110" s="40">
        <f t="shared" si="37"/>
      </c>
      <c r="AQ110" s="41">
        <f>IF(BA101="","",BA101)</f>
      </c>
      <c r="AR110" s="285">
        <f>IF(AT107="","",AT107)</f>
      </c>
      <c r="AS110" s="39">
        <f>IF(BC104="","",BC104)</f>
      </c>
      <c r="AT110" s="40">
        <f t="shared" si="38"/>
      </c>
      <c r="AU110" s="41">
        <f>IF(BA104="","",BA104)</f>
      </c>
      <c r="AV110" s="271">
        <f>IF(AX107="","",AX107)</f>
      </c>
      <c r="AW110" s="41">
        <f>IF(BC107="","",BC107)</f>
      </c>
      <c r="AX110" s="40">
        <f t="shared" si="39"/>
      </c>
      <c r="AY110" s="41">
        <f>IF(BA107="","",BA107)</f>
      </c>
      <c r="AZ110" s="271">
        <f>IF(BB107="","",BB107)</f>
      </c>
      <c r="BA110" s="276"/>
      <c r="BB110" s="277"/>
      <c r="BC110" s="277"/>
      <c r="BD110" s="278"/>
      <c r="BE110" s="39"/>
      <c r="BF110" s="40">
        <f t="shared" si="36"/>
      </c>
      <c r="BG110" s="41"/>
      <c r="BH110" s="283"/>
      <c r="BI110" s="46">
        <v>1</v>
      </c>
      <c r="BJ110" s="47" t="s">
        <v>43</v>
      </c>
      <c r="BK110" s="47">
        <v>3</v>
      </c>
      <c r="BL110" s="48" t="s">
        <v>15</v>
      </c>
      <c r="BM110" s="72"/>
      <c r="BN110" s="171"/>
      <c r="BO110" s="171"/>
      <c r="BP110" s="172"/>
      <c r="BQ110" s="172"/>
      <c r="BR110" s="171"/>
      <c r="BS110" s="171"/>
      <c r="BT110" s="171"/>
      <c r="BU110" s="171"/>
    </row>
    <row r="111" spans="1:73" ht="9" customHeight="1" thickTop="1">
      <c r="A111" s="256"/>
      <c r="B111" s="6" t="s">
        <v>78</v>
      </c>
      <c r="C111" s="7" t="s">
        <v>79</v>
      </c>
      <c r="D111" s="115"/>
      <c r="E111" s="116"/>
      <c r="F111" s="117">
        <v>15</v>
      </c>
      <c r="G111" s="117">
        <v>15</v>
      </c>
      <c r="H111" s="118"/>
      <c r="I111" s="8"/>
      <c r="J111" s="89"/>
      <c r="K111" s="127"/>
      <c r="L111" s="106"/>
      <c r="M111" s="20"/>
      <c r="N111" s="264"/>
      <c r="O111" s="265"/>
      <c r="P111" s="265"/>
      <c r="Q111" s="265"/>
      <c r="R111" s="265"/>
      <c r="S111" s="265"/>
      <c r="T111" s="266"/>
      <c r="U111" s="19"/>
      <c r="V111" s="19"/>
      <c r="W111" s="19"/>
      <c r="X111" s="264"/>
      <c r="Y111" s="265"/>
      <c r="Z111" s="265"/>
      <c r="AA111" s="265"/>
      <c r="AB111" s="265"/>
      <c r="AC111" s="265"/>
      <c r="AD111" s="266"/>
      <c r="AM111" s="111" t="s">
        <v>225</v>
      </c>
      <c r="AN111" s="112" t="s">
        <v>49</v>
      </c>
      <c r="AO111" s="62">
        <f>IF(BG99="","",BG99)</f>
        <v>15</v>
      </c>
      <c r="AP111" s="53" t="str">
        <f t="shared" si="37"/>
        <v>-</v>
      </c>
      <c r="AQ111" s="54">
        <f>IF(BE99="","",BE99)</f>
        <v>12</v>
      </c>
      <c r="AR111" s="284" t="str">
        <f>IF(BH99="","",IF(BH99="○","×",IF(BH99="×","○")))</f>
        <v>○</v>
      </c>
      <c r="AS111" s="52">
        <f>IF(BG102="","",BG102)</f>
        <v>15</v>
      </c>
      <c r="AT111" s="53" t="str">
        <f t="shared" si="38"/>
        <v>-</v>
      </c>
      <c r="AU111" s="54">
        <f>IF(BE102="","",BE102)</f>
        <v>10</v>
      </c>
      <c r="AV111" s="270" t="str">
        <f>IF(BH102="","",IF(BH102="○","×",IF(BH102="×","○")))</f>
        <v>×</v>
      </c>
      <c r="AW111" s="54">
        <f>IF(BG105="","",BG105)</f>
        <v>15</v>
      </c>
      <c r="AX111" s="53" t="str">
        <f t="shared" si="39"/>
        <v>-</v>
      </c>
      <c r="AY111" s="54">
        <f>IF(BE105="","",BE105)</f>
        <v>8</v>
      </c>
      <c r="AZ111" s="270" t="str">
        <f>IF(BH105="","",IF(BH105="○","×",IF(BH105="×","○")))</f>
        <v>○</v>
      </c>
      <c r="BA111" s="52">
        <f>IF(BG108="","",BG108)</f>
        <v>15</v>
      </c>
      <c r="BB111" s="53" t="str">
        <f>IF(BA111="","","-")</f>
        <v>-</v>
      </c>
      <c r="BC111" s="54">
        <f>IF(BE108="","",BE108)</f>
        <v>7</v>
      </c>
      <c r="BD111" s="270" t="str">
        <f>IF(BH108="","",IF(BH108="○","×",IF(BH108="×","○")))</f>
        <v>○</v>
      </c>
      <c r="BE111" s="273"/>
      <c r="BF111" s="274"/>
      <c r="BG111" s="274"/>
      <c r="BH111" s="275"/>
      <c r="BI111" s="249" t="s">
        <v>136</v>
      </c>
      <c r="BJ111" s="250"/>
      <c r="BK111" s="250"/>
      <c r="BL111" s="251"/>
      <c r="BM111" s="72"/>
      <c r="BN111" s="171"/>
      <c r="BO111" s="171"/>
      <c r="BP111" s="172"/>
      <c r="BQ111" s="172"/>
      <c r="BR111" s="171"/>
      <c r="BS111" s="171"/>
      <c r="BT111" s="171"/>
      <c r="BU111" s="171"/>
    </row>
    <row r="112" spans="1:73" ht="9" customHeight="1">
      <c r="A112" s="3"/>
      <c r="B112" s="9"/>
      <c r="C112" s="9"/>
      <c r="D112" s="9"/>
      <c r="E112" s="9"/>
      <c r="F112" s="9" t="s">
        <v>34</v>
      </c>
      <c r="G112" s="9" t="s">
        <v>34</v>
      </c>
      <c r="H112" s="123" t="s">
        <v>34</v>
      </c>
      <c r="I112" s="14"/>
      <c r="J112" s="128"/>
      <c r="K112" s="129"/>
      <c r="L112" s="106"/>
      <c r="M112" s="20"/>
      <c r="N112" s="28"/>
      <c r="O112" s="28"/>
      <c r="P112" s="28"/>
      <c r="Q112" s="28"/>
      <c r="R112" s="28"/>
      <c r="S112" s="28"/>
      <c r="T112" s="28"/>
      <c r="U112" s="19"/>
      <c r="V112" s="19"/>
      <c r="W112" s="19"/>
      <c r="X112" s="19"/>
      <c r="Y112" s="19"/>
      <c r="Z112" s="19"/>
      <c r="AA112" s="19"/>
      <c r="AM112" s="109" t="s">
        <v>220</v>
      </c>
      <c r="AN112" s="108" t="s">
        <v>49</v>
      </c>
      <c r="AO112" s="51">
        <f>IF(BG100="","",BG100)</f>
        <v>15</v>
      </c>
      <c r="AP112" s="40" t="str">
        <f t="shared" si="37"/>
        <v>-</v>
      </c>
      <c r="AQ112" s="41">
        <f>IF(BE100="","",BE100)</f>
        <v>11</v>
      </c>
      <c r="AR112" s="285">
        <f>IF(AT103="","",AT103)</f>
      </c>
      <c r="AS112" s="39">
        <f>IF(BG103="","",BG103)</f>
        <v>14</v>
      </c>
      <c r="AT112" s="40" t="str">
        <f t="shared" si="38"/>
        <v>-</v>
      </c>
      <c r="AU112" s="41">
        <f>IF(BE103="","",BE103)</f>
        <v>16</v>
      </c>
      <c r="AV112" s="271" t="str">
        <f>IF(AX109="","",AX109)</f>
        <v>-</v>
      </c>
      <c r="AW112" s="41">
        <f>IF(BG106="","",BG106)</f>
        <v>15</v>
      </c>
      <c r="AX112" s="40" t="str">
        <f t="shared" si="39"/>
        <v>-</v>
      </c>
      <c r="AY112" s="41">
        <f>IF(BE106="","",BE106)</f>
        <v>10</v>
      </c>
      <c r="AZ112" s="271">
        <f>IF(BB109="","",BB109)</f>
      </c>
      <c r="BA112" s="39">
        <f>IF(BG109="","",BG109)</f>
        <v>15</v>
      </c>
      <c r="BB112" s="40" t="str">
        <f>IF(BA112="","","-")</f>
        <v>-</v>
      </c>
      <c r="BC112" s="41">
        <f>IF(BE109="","",BE109)</f>
        <v>6</v>
      </c>
      <c r="BD112" s="271" t="str">
        <f>IF(BF109="","",BF109)</f>
        <v>-</v>
      </c>
      <c r="BE112" s="276"/>
      <c r="BF112" s="277"/>
      <c r="BG112" s="277"/>
      <c r="BH112" s="278"/>
      <c r="BI112" s="252"/>
      <c r="BJ112" s="253"/>
      <c r="BK112" s="253"/>
      <c r="BL112" s="254"/>
      <c r="BM112" s="72"/>
      <c r="BN112" s="171"/>
      <c r="BO112" s="171"/>
      <c r="BP112" s="172"/>
      <c r="BQ112" s="172"/>
      <c r="BR112" s="173"/>
      <c r="BS112" s="171"/>
      <c r="BT112" s="171"/>
      <c r="BU112" s="171"/>
    </row>
    <row r="113" spans="1:73" ht="9" customHeight="1" thickBot="1">
      <c r="A113" s="256" t="s">
        <v>17</v>
      </c>
      <c r="B113" s="4" t="s">
        <v>58</v>
      </c>
      <c r="C113" s="5" t="s">
        <v>60</v>
      </c>
      <c r="D113" s="22"/>
      <c r="E113" s="22"/>
      <c r="F113" s="13">
        <v>7</v>
      </c>
      <c r="G113" s="15">
        <v>7</v>
      </c>
      <c r="H113" s="16"/>
      <c r="I113" s="12"/>
      <c r="J113" s="106"/>
      <c r="K113" s="28"/>
      <c r="L113" s="106"/>
      <c r="M113" s="20"/>
      <c r="U113" s="19"/>
      <c r="V113" s="19"/>
      <c r="W113" s="19"/>
      <c r="X113" s="19"/>
      <c r="Y113" s="19"/>
      <c r="Z113" s="19"/>
      <c r="AA113" s="19"/>
      <c r="AM113" s="113"/>
      <c r="AN113" s="114"/>
      <c r="AO113" s="63">
        <f>IF(BG101="","",BG101)</f>
      </c>
      <c r="AP113" s="64">
        <f t="shared" si="37"/>
      </c>
      <c r="AQ113" s="65">
        <f>IF(BE101="","",BE101)</f>
      </c>
      <c r="AR113" s="286">
        <f>IF(AT104="","",AT104)</f>
      </c>
      <c r="AS113" s="66">
        <f>IF(BG104="","",BG104)</f>
        <v>10</v>
      </c>
      <c r="AT113" s="64" t="str">
        <f t="shared" si="38"/>
        <v>-</v>
      </c>
      <c r="AU113" s="65">
        <f>IF(BE104="","",BE104)</f>
        <v>15</v>
      </c>
      <c r="AV113" s="287">
        <f>IF(AX110="","",AX110)</f>
      </c>
      <c r="AW113" s="65">
        <f>IF(BG107="","",BG107)</f>
      </c>
      <c r="AX113" s="64">
        <f t="shared" si="39"/>
      </c>
      <c r="AY113" s="65">
        <f>IF(BE107="","",BE107)</f>
      </c>
      <c r="AZ113" s="287">
        <f>IF(BB110="","",BB110)</f>
      </c>
      <c r="BA113" s="66">
        <f>IF(BG110="","",BG110)</f>
      </c>
      <c r="BB113" s="64">
        <f>IF(BA113="","","-")</f>
      </c>
      <c r="BC113" s="65">
        <f>IF(BE110="","",BE110)</f>
      </c>
      <c r="BD113" s="287">
        <f>IF(BF110="","",BF110)</f>
      </c>
      <c r="BE113" s="290"/>
      <c r="BF113" s="291"/>
      <c r="BG113" s="291"/>
      <c r="BH113" s="333"/>
      <c r="BI113" s="182">
        <v>3</v>
      </c>
      <c r="BJ113" s="183" t="s">
        <v>43</v>
      </c>
      <c r="BK113" s="183">
        <v>1</v>
      </c>
      <c r="BL113" s="184" t="s">
        <v>15</v>
      </c>
      <c r="BM113" s="72"/>
      <c r="BN113" s="171"/>
      <c r="BO113" s="171"/>
      <c r="BP113" s="172"/>
      <c r="BQ113" s="172"/>
      <c r="BR113" s="171"/>
      <c r="BS113" s="171"/>
      <c r="BT113" s="171"/>
      <c r="BU113" s="171"/>
    </row>
    <row r="114" spans="1:64" ht="9" customHeight="1">
      <c r="A114" s="256"/>
      <c r="B114" s="6" t="s">
        <v>59</v>
      </c>
      <c r="C114" s="7" t="s">
        <v>60</v>
      </c>
      <c r="D114" s="9"/>
      <c r="E114" s="9"/>
      <c r="F114" s="9"/>
      <c r="G114" s="9"/>
      <c r="H114" s="9"/>
      <c r="I114" s="9"/>
      <c r="J114" s="9"/>
      <c r="K114" s="28"/>
      <c r="L114" s="106"/>
      <c r="M114" s="20"/>
      <c r="U114" s="19"/>
      <c r="V114" s="19"/>
      <c r="W114" s="19"/>
      <c r="X114" s="19"/>
      <c r="Y114" s="19"/>
      <c r="Z114" s="19"/>
      <c r="AA114" s="19"/>
      <c r="AL114" s="255" t="s">
        <v>226</v>
      </c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19"/>
      <c r="BG114" s="19"/>
      <c r="BH114" s="19"/>
      <c r="BI114" s="19"/>
      <c r="BJ114" s="19"/>
      <c r="BK114" s="19"/>
      <c r="BL114" s="19"/>
    </row>
    <row r="115" spans="1:64" ht="9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U115" s="19"/>
      <c r="V115" s="19"/>
      <c r="W115" s="19"/>
      <c r="X115" s="19"/>
      <c r="Y115" s="19"/>
      <c r="Z115" s="19"/>
      <c r="AA115" s="19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19"/>
      <c r="BG115" s="19"/>
      <c r="BH115" s="19"/>
      <c r="BI115" s="19"/>
      <c r="BJ115" s="19"/>
      <c r="BK115" s="19"/>
      <c r="BL115" s="19"/>
    </row>
    <row r="116" spans="38:64" ht="9" customHeight="1">
      <c r="AL116" s="256" t="s">
        <v>16</v>
      </c>
      <c r="AM116" s="4" t="s">
        <v>214</v>
      </c>
      <c r="AN116" s="5" t="s">
        <v>149</v>
      </c>
      <c r="AO116" s="9"/>
      <c r="AP116" s="9"/>
      <c r="AQ116" s="9"/>
      <c r="AR116" s="8"/>
      <c r="AS116" s="9"/>
      <c r="AT116" s="9"/>
      <c r="AU116" s="9"/>
      <c r="AX116" s="20"/>
      <c r="AY116" s="257" t="s">
        <v>227</v>
      </c>
      <c r="AZ116" s="257"/>
      <c r="BA116" s="257"/>
      <c r="BB116" s="257"/>
      <c r="BF116" s="19"/>
      <c r="BG116" s="19"/>
      <c r="BH116" s="19"/>
      <c r="BI116" s="19"/>
      <c r="BJ116" s="19"/>
      <c r="BK116" s="19"/>
      <c r="BL116" s="19"/>
    </row>
    <row r="117" spans="28:64" ht="9" customHeight="1" thickBot="1">
      <c r="AB117" s="23"/>
      <c r="AC117" s="23"/>
      <c r="AD117" s="23"/>
      <c r="AE117" s="23"/>
      <c r="AF117" s="23"/>
      <c r="AG117" s="23"/>
      <c r="AL117" s="256"/>
      <c r="AM117" s="6" t="s">
        <v>215</v>
      </c>
      <c r="AN117" s="7" t="s">
        <v>149</v>
      </c>
      <c r="AO117" s="96"/>
      <c r="AP117" s="97"/>
      <c r="AQ117" s="98">
        <v>15</v>
      </c>
      <c r="AR117" s="98">
        <v>8</v>
      </c>
      <c r="AS117" s="98">
        <v>10</v>
      </c>
      <c r="AT117" s="99"/>
      <c r="AU117" s="8"/>
      <c r="AV117" s="28"/>
      <c r="AW117" s="28"/>
      <c r="AX117" s="20"/>
      <c r="AY117" s="257"/>
      <c r="AZ117" s="257"/>
      <c r="BA117" s="257"/>
      <c r="BB117" s="257"/>
      <c r="BF117" s="19"/>
      <c r="BG117" s="19"/>
      <c r="BH117" s="19"/>
      <c r="BI117" s="19"/>
      <c r="BJ117" s="19"/>
      <c r="BK117" s="19"/>
      <c r="BL117" s="19"/>
    </row>
    <row r="118" spans="2:67" ht="9" customHeight="1">
      <c r="B118" s="327" t="s">
        <v>28</v>
      </c>
      <c r="C118" s="328"/>
      <c r="D118" s="331" t="str">
        <f>B120</f>
        <v>越智政仁</v>
      </c>
      <c r="E118" s="317"/>
      <c r="F118" s="317"/>
      <c r="G118" s="318"/>
      <c r="H118" s="316" t="str">
        <f>B123</f>
        <v>合田直也</v>
      </c>
      <c r="I118" s="317"/>
      <c r="J118" s="317"/>
      <c r="K118" s="318"/>
      <c r="L118" s="316" t="str">
        <f>B126</f>
        <v>石川力</v>
      </c>
      <c r="M118" s="317"/>
      <c r="N118" s="317"/>
      <c r="O118" s="318"/>
      <c r="P118" s="316" t="str">
        <f>B129</f>
        <v>小倉奨丈</v>
      </c>
      <c r="Q118" s="317"/>
      <c r="R118" s="317"/>
      <c r="S118" s="318"/>
      <c r="T118" s="316" t="str">
        <f>B132</f>
        <v>武田信孝</v>
      </c>
      <c r="U118" s="317"/>
      <c r="V118" s="317"/>
      <c r="W118" s="318"/>
      <c r="X118" s="319" t="s">
        <v>13</v>
      </c>
      <c r="Y118" s="320"/>
      <c r="Z118" s="320"/>
      <c r="AA118" s="321"/>
      <c r="AB118" s="72"/>
      <c r="AC118" s="322"/>
      <c r="AD118" s="322"/>
      <c r="AE118" s="322"/>
      <c r="AF118" s="322"/>
      <c r="AG118" s="322"/>
      <c r="AH118" s="309"/>
      <c r="AI118" s="309"/>
      <c r="AJ118" s="309"/>
      <c r="AL118" s="2"/>
      <c r="AM118" s="9"/>
      <c r="AN118" s="9"/>
      <c r="AO118" s="9"/>
      <c r="AP118" s="9"/>
      <c r="AQ118" s="9" t="s">
        <v>34</v>
      </c>
      <c r="AR118" s="9" t="s">
        <v>34</v>
      </c>
      <c r="AS118" s="123" t="s">
        <v>34</v>
      </c>
      <c r="AT118" s="97"/>
      <c r="AU118" s="157"/>
      <c r="AV118" s="158"/>
      <c r="AW118" s="28"/>
      <c r="AX118" s="20"/>
      <c r="AY118" s="258" t="s">
        <v>24</v>
      </c>
      <c r="AZ118" s="258"/>
      <c r="BA118" s="258"/>
      <c r="BB118" s="258"/>
      <c r="BC118" s="258"/>
      <c r="BD118" s="258"/>
      <c r="BE118" s="258"/>
      <c r="BF118" s="19"/>
      <c r="BG118" s="19"/>
      <c r="BH118" s="19"/>
      <c r="BI118" s="258" t="s">
        <v>25</v>
      </c>
      <c r="BJ118" s="267"/>
      <c r="BK118" s="267"/>
      <c r="BL118" s="267"/>
      <c r="BM118" s="267"/>
      <c r="BN118" s="267"/>
      <c r="BO118" s="267"/>
    </row>
    <row r="119" spans="2:67" ht="9" customHeight="1" thickBot="1">
      <c r="B119" s="329"/>
      <c r="C119" s="330"/>
      <c r="D119" s="332" t="str">
        <f>B121</f>
        <v>河端駿希</v>
      </c>
      <c r="E119" s="311"/>
      <c r="F119" s="311"/>
      <c r="G119" s="312"/>
      <c r="H119" s="310" t="str">
        <f>B124</f>
        <v>石川貴規</v>
      </c>
      <c r="I119" s="311"/>
      <c r="J119" s="311"/>
      <c r="K119" s="312"/>
      <c r="L119" s="310" t="str">
        <f>B127</f>
        <v>高橋誠司</v>
      </c>
      <c r="M119" s="311"/>
      <c r="N119" s="311"/>
      <c r="O119" s="312"/>
      <c r="P119" s="310" t="str">
        <f>B130</f>
        <v>保子尚毅</v>
      </c>
      <c r="Q119" s="311"/>
      <c r="R119" s="311"/>
      <c r="S119" s="312"/>
      <c r="T119" s="310" t="str">
        <f>B133</f>
        <v>田中俊吾</v>
      </c>
      <c r="U119" s="311"/>
      <c r="V119" s="311"/>
      <c r="W119" s="312"/>
      <c r="X119" s="313" t="s">
        <v>14</v>
      </c>
      <c r="Y119" s="314"/>
      <c r="Z119" s="314"/>
      <c r="AA119" s="315"/>
      <c r="AB119" s="72"/>
      <c r="AC119" s="169"/>
      <c r="AD119" s="169"/>
      <c r="AE119" s="169"/>
      <c r="AF119" s="169"/>
      <c r="AG119" s="169"/>
      <c r="AH119" s="169"/>
      <c r="AI119" s="169"/>
      <c r="AJ119" s="169"/>
      <c r="AL119" s="260" t="s">
        <v>19</v>
      </c>
      <c r="AM119" s="4" t="s">
        <v>225</v>
      </c>
      <c r="AN119" s="5" t="s">
        <v>49</v>
      </c>
      <c r="AO119" s="146"/>
      <c r="AP119" s="146"/>
      <c r="AQ119" s="147">
        <v>11</v>
      </c>
      <c r="AR119" s="148">
        <v>15</v>
      </c>
      <c r="AS119" s="149">
        <v>15</v>
      </c>
      <c r="AT119" s="9"/>
      <c r="AU119" s="106"/>
      <c r="AV119" s="159"/>
      <c r="AW119" s="28"/>
      <c r="AX119" s="20"/>
      <c r="AY119" s="259"/>
      <c r="AZ119" s="259"/>
      <c r="BA119" s="259"/>
      <c r="BB119" s="259"/>
      <c r="BC119" s="259"/>
      <c r="BD119" s="259"/>
      <c r="BE119" s="259"/>
      <c r="BF119" s="19"/>
      <c r="BG119" s="19"/>
      <c r="BH119" s="19"/>
      <c r="BI119" s="268"/>
      <c r="BJ119" s="268"/>
      <c r="BK119" s="268"/>
      <c r="BL119" s="268"/>
      <c r="BM119" s="268"/>
      <c r="BN119" s="268"/>
      <c r="BO119" s="268"/>
    </row>
    <row r="120" spans="2:67" ht="9" customHeight="1">
      <c r="B120" s="76" t="s">
        <v>145</v>
      </c>
      <c r="C120" s="77" t="s">
        <v>79</v>
      </c>
      <c r="D120" s="302"/>
      <c r="E120" s="303"/>
      <c r="F120" s="303"/>
      <c r="G120" s="304"/>
      <c r="H120" s="39">
        <v>11</v>
      </c>
      <c r="I120" s="40" t="str">
        <f>IF(H120="","","-")</f>
        <v>-</v>
      </c>
      <c r="J120" s="41">
        <v>15</v>
      </c>
      <c r="K120" s="307" t="str">
        <f>IF(H120&lt;&gt;"",IF(H120&gt;J120,IF(H121&gt;J121,"○",IF(H122&gt;J122,"○","×")),IF(H121&gt;J121,IF(H122&gt;J122,"○","×"),"×")),"")</f>
        <v>×</v>
      </c>
      <c r="L120" s="39">
        <v>8</v>
      </c>
      <c r="M120" s="42" t="str">
        <f aca="true" t="shared" si="40" ref="M120:M125">IF(L120="","","-")</f>
        <v>-</v>
      </c>
      <c r="N120" s="177">
        <v>15</v>
      </c>
      <c r="O120" s="307" t="str">
        <f>IF(L120&lt;&gt;"",IF(L120&gt;N120,IF(L121&gt;N121,"○",IF(L122&gt;N122,"○","×")),IF(L121&gt;N121,IF(L122&gt;N122,"○","×"),"×")),"")</f>
        <v>×</v>
      </c>
      <c r="P120" s="39">
        <v>6</v>
      </c>
      <c r="Q120" s="42" t="str">
        <f aca="true" t="shared" si="41" ref="Q120:Q128">IF(P120="","","-")</f>
        <v>-</v>
      </c>
      <c r="R120" s="177">
        <v>15</v>
      </c>
      <c r="S120" s="307" t="str">
        <f>IF(P120&lt;&gt;"",IF(P120&gt;R120,IF(P121&gt;R121,"○",IF(P122&gt;R122,"○","×")),IF(P121&gt;R121,IF(P122&gt;R122,"○","×"),"×")),"")</f>
        <v>×</v>
      </c>
      <c r="T120" s="39">
        <v>10</v>
      </c>
      <c r="U120" s="42" t="str">
        <f aca="true" t="shared" si="42" ref="U120:U131">IF(T120="","","-")</f>
        <v>-</v>
      </c>
      <c r="V120" s="177">
        <v>15</v>
      </c>
      <c r="W120" s="323" t="str">
        <f>IF(T120&lt;&gt;"",IF(T120&gt;V120,IF(T121&gt;V121,"○",IF(T122&gt;V122,"○","×")),IF(T121&gt;V121,IF(T122&gt;V122,"○","×"),"×")),"")</f>
        <v>×</v>
      </c>
      <c r="X120" s="431" t="s">
        <v>156</v>
      </c>
      <c r="Y120" s="432"/>
      <c r="Z120" s="432"/>
      <c r="AA120" s="433"/>
      <c r="AB120" s="72"/>
      <c r="AC120" s="171"/>
      <c r="AD120" s="171"/>
      <c r="AE120" s="172"/>
      <c r="AF120" s="172"/>
      <c r="AG120" s="171"/>
      <c r="AH120" s="171"/>
      <c r="AI120" s="171"/>
      <c r="AJ120" s="171"/>
      <c r="AL120" s="260"/>
      <c r="AM120" s="6" t="s">
        <v>220</v>
      </c>
      <c r="AN120" s="7" t="s">
        <v>49</v>
      </c>
      <c r="AO120" s="8"/>
      <c r="AP120" s="8"/>
      <c r="AQ120" s="8"/>
      <c r="AR120" s="8"/>
      <c r="AS120" s="8"/>
      <c r="AT120" s="11">
        <v>11</v>
      </c>
      <c r="AU120" s="119">
        <v>9</v>
      </c>
      <c r="AV120" s="160"/>
      <c r="AW120" s="28"/>
      <c r="AX120" s="20"/>
      <c r="AY120" s="261" t="s">
        <v>228</v>
      </c>
      <c r="AZ120" s="262"/>
      <c r="BA120" s="262"/>
      <c r="BB120" s="262"/>
      <c r="BC120" s="262"/>
      <c r="BD120" s="262"/>
      <c r="BE120" s="263"/>
      <c r="BF120" s="19"/>
      <c r="BG120" s="19"/>
      <c r="BH120" s="19"/>
      <c r="BI120" s="261" t="s">
        <v>230</v>
      </c>
      <c r="BJ120" s="262"/>
      <c r="BK120" s="262"/>
      <c r="BL120" s="262"/>
      <c r="BM120" s="262"/>
      <c r="BN120" s="262"/>
      <c r="BO120" s="263"/>
    </row>
    <row r="121" spans="2:67" ht="9" customHeight="1" thickBot="1">
      <c r="B121" s="59" t="s">
        <v>146</v>
      </c>
      <c r="C121" s="55" t="s">
        <v>79</v>
      </c>
      <c r="D121" s="305"/>
      <c r="E121" s="277"/>
      <c r="F121" s="277"/>
      <c r="G121" s="278"/>
      <c r="H121" s="39">
        <v>7</v>
      </c>
      <c r="I121" s="40" t="str">
        <f>IF(H121="","","-")</f>
        <v>-</v>
      </c>
      <c r="J121" s="178">
        <v>15</v>
      </c>
      <c r="K121" s="293"/>
      <c r="L121" s="39">
        <v>11</v>
      </c>
      <c r="M121" s="40" t="str">
        <f t="shared" si="40"/>
        <v>-</v>
      </c>
      <c r="N121" s="41">
        <v>15</v>
      </c>
      <c r="O121" s="293"/>
      <c r="P121" s="39">
        <v>15</v>
      </c>
      <c r="Q121" s="40" t="str">
        <f t="shared" si="41"/>
        <v>-</v>
      </c>
      <c r="R121" s="41">
        <v>13</v>
      </c>
      <c r="S121" s="293"/>
      <c r="T121" s="39">
        <v>10</v>
      </c>
      <c r="U121" s="40" t="str">
        <f t="shared" si="42"/>
        <v>-</v>
      </c>
      <c r="V121" s="41">
        <v>15</v>
      </c>
      <c r="W121" s="282"/>
      <c r="X121" s="299"/>
      <c r="Y121" s="300"/>
      <c r="Z121" s="300"/>
      <c r="AA121" s="301"/>
      <c r="AB121" s="72"/>
      <c r="AC121" s="171"/>
      <c r="AD121" s="171"/>
      <c r="AE121" s="172"/>
      <c r="AF121" s="172"/>
      <c r="AG121" s="173"/>
      <c r="AH121" s="171"/>
      <c r="AI121" s="171"/>
      <c r="AJ121" s="171"/>
      <c r="AL121" s="2"/>
      <c r="AM121" s="9"/>
      <c r="AN121" s="9"/>
      <c r="AO121" s="9"/>
      <c r="AP121" s="9"/>
      <c r="AQ121" s="9"/>
      <c r="AR121" s="9"/>
      <c r="AS121" s="8"/>
      <c r="AT121" s="9" t="s">
        <v>34</v>
      </c>
      <c r="AU121" s="121" t="s">
        <v>34</v>
      </c>
      <c r="AV121" s="161" t="s">
        <v>34</v>
      </c>
      <c r="AW121" s="28"/>
      <c r="AX121" s="20"/>
      <c r="AY121" s="264"/>
      <c r="AZ121" s="265"/>
      <c r="BA121" s="265"/>
      <c r="BB121" s="265"/>
      <c r="BC121" s="265"/>
      <c r="BD121" s="265"/>
      <c r="BE121" s="266"/>
      <c r="BF121" s="19"/>
      <c r="BG121" s="19"/>
      <c r="BH121" s="19"/>
      <c r="BI121" s="264"/>
      <c r="BJ121" s="265"/>
      <c r="BK121" s="265"/>
      <c r="BL121" s="265"/>
      <c r="BM121" s="265"/>
      <c r="BN121" s="265"/>
      <c r="BO121" s="266"/>
    </row>
    <row r="122" spans="2:67" ht="9" customHeight="1" thickTop="1">
      <c r="B122" s="59"/>
      <c r="C122" s="81"/>
      <c r="D122" s="306"/>
      <c r="E122" s="280"/>
      <c r="F122" s="280"/>
      <c r="G122" s="281"/>
      <c r="H122" s="43"/>
      <c r="I122" s="40">
        <f>IF(H122="","","-")</f>
      </c>
      <c r="J122" s="44"/>
      <c r="K122" s="294"/>
      <c r="L122" s="43"/>
      <c r="M122" s="45">
        <f t="shared" si="40"/>
      </c>
      <c r="N122" s="44"/>
      <c r="O122" s="293"/>
      <c r="P122" s="39">
        <v>15</v>
      </c>
      <c r="Q122" s="40" t="str">
        <f t="shared" si="41"/>
        <v>-</v>
      </c>
      <c r="R122" s="41">
        <v>17</v>
      </c>
      <c r="S122" s="293"/>
      <c r="T122" s="39"/>
      <c r="U122" s="40">
        <f t="shared" si="42"/>
      </c>
      <c r="V122" s="41"/>
      <c r="W122" s="282"/>
      <c r="X122" s="46">
        <v>0</v>
      </c>
      <c r="Y122" s="47" t="s">
        <v>43</v>
      </c>
      <c r="Z122" s="47">
        <v>4</v>
      </c>
      <c r="AA122" s="48" t="s">
        <v>15</v>
      </c>
      <c r="AB122" s="72"/>
      <c r="AC122" s="171"/>
      <c r="AD122" s="171"/>
      <c r="AE122" s="172"/>
      <c r="AF122" s="172"/>
      <c r="AG122" s="171"/>
      <c r="AH122" s="171"/>
      <c r="AI122" s="171"/>
      <c r="AJ122" s="171"/>
      <c r="AL122" s="256" t="s">
        <v>17</v>
      </c>
      <c r="AM122" s="4" t="s">
        <v>210</v>
      </c>
      <c r="AN122" s="5" t="s">
        <v>179</v>
      </c>
      <c r="AO122" s="153"/>
      <c r="AP122" s="153"/>
      <c r="AQ122" s="153"/>
      <c r="AR122" s="153"/>
      <c r="AS122" s="154"/>
      <c r="AT122" s="86">
        <v>15</v>
      </c>
      <c r="AU122" s="85">
        <v>15</v>
      </c>
      <c r="AV122" s="120"/>
      <c r="AW122" s="126"/>
      <c r="AX122" s="101"/>
      <c r="AY122" s="261" t="s">
        <v>229</v>
      </c>
      <c r="AZ122" s="262"/>
      <c r="BA122" s="262"/>
      <c r="BB122" s="262"/>
      <c r="BC122" s="262"/>
      <c r="BD122" s="262"/>
      <c r="BE122" s="263"/>
      <c r="BF122" s="19"/>
      <c r="BG122" s="19"/>
      <c r="BH122" s="19"/>
      <c r="BI122" s="261" t="s">
        <v>231</v>
      </c>
      <c r="BJ122" s="262"/>
      <c r="BK122" s="262"/>
      <c r="BL122" s="262"/>
      <c r="BM122" s="262"/>
      <c r="BN122" s="262"/>
      <c r="BO122" s="263"/>
    </row>
    <row r="123" spans="2:67" ht="9" customHeight="1">
      <c r="B123" s="111" t="s">
        <v>147</v>
      </c>
      <c r="C123" s="112" t="s">
        <v>76</v>
      </c>
      <c r="D123" s="51">
        <f>IF(J120="","",J120)</f>
        <v>15</v>
      </c>
      <c r="E123" s="40" t="str">
        <f>IF(D123="","","-")</f>
        <v>-</v>
      </c>
      <c r="F123" s="41">
        <f>IF(H120="","",H120)</f>
        <v>11</v>
      </c>
      <c r="G123" s="270" t="str">
        <f>IF(K120="","",IF(K120="○","×",IF(K120="×","○")))</f>
        <v>○</v>
      </c>
      <c r="H123" s="273"/>
      <c r="I123" s="274"/>
      <c r="J123" s="274"/>
      <c r="K123" s="275"/>
      <c r="L123" s="39">
        <v>11</v>
      </c>
      <c r="M123" s="40" t="str">
        <f t="shared" si="40"/>
        <v>-</v>
      </c>
      <c r="N123" s="41">
        <v>15</v>
      </c>
      <c r="O123" s="308" t="str">
        <f>IF(L123&lt;&gt;"",IF(L123&gt;N123,IF(L124&gt;N124,"○",IF(L125&gt;N125,"○","×")),IF(L124&gt;N124,IF(L125&gt;N125,"○","×"),"×")),"")</f>
        <v>×</v>
      </c>
      <c r="P123" s="52">
        <v>15</v>
      </c>
      <c r="Q123" s="53" t="str">
        <f t="shared" si="41"/>
        <v>-</v>
      </c>
      <c r="R123" s="54">
        <v>4</v>
      </c>
      <c r="S123" s="308" t="str">
        <f>IF(P123&lt;&gt;"",IF(P123&gt;R123,IF(P124&gt;R124,"○",IF(P125&gt;R125,"○","×")),IF(P124&gt;R124,IF(P125&gt;R125,"○","×"),"×")),"")</f>
        <v>○</v>
      </c>
      <c r="T123" s="52">
        <v>15</v>
      </c>
      <c r="U123" s="53" t="str">
        <f t="shared" si="42"/>
        <v>-</v>
      </c>
      <c r="V123" s="54">
        <v>3</v>
      </c>
      <c r="W123" s="295" t="str">
        <f>IF(T123&lt;&gt;"",IF(T123&gt;V123,IF(T124&gt;V124,"○",IF(T125&gt;V125,"○","×")),IF(T124&gt;V124,IF(T125&gt;V125,"○","×"),"×")),"")</f>
        <v>○</v>
      </c>
      <c r="X123" s="249" t="s">
        <v>157</v>
      </c>
      <c r="Y123" s="250"/>
      <c r="Z123" s="250"/>
      <c r="AA123" s="251"/>
      <c r="AB123" s="72"/>
      <c r="AC123" s="171"/>
      <c r="AD123" s="171"/>
      <c r="AE123" s="172"/>
      <c r="AF123" s="172"/>
      <c r="AG123" s="171"/>
      <c r="AH123" s="171"/>
      <c r="AI123" s="171"/>
      <c r="AJ123" s="171"/>
      <c r="AL123" s="256"/>
      <c r="AM123" s="6" t="s">
        <v>211</v>
      </c>
      <c r="AN123" s="7" t="s">
        <v>179</v>
      </c>
      <c r="AO123" s="152"/>
      <c r="AP123" s="9"/>
      <c r="AQ123" s="86">
        <v>9</v>
      </c>
      <c r="AR123" s="86">
        <v>8</v>
      </c>
      <c r="AS123" s="86"/>
      <c r="AT123" s="99"/>
      <c r="AU123" s="91"/>
      <c r="AV123" s="125"/>
      <c r="AW123" s="106"/>
      <c r="AX123" s="20"/>
      <c r="AY123" s="264"/>
      <c r="AZ123" s="265"/>
      <c r="BA123" s="265"/>
      <c r="BB123" s="265"/>
      <c r="BC123" s="265"/>
      <c r="BD123" s="265"/>
      <c r="BE123" s="266"/>
      <c r="BF123" s="19"/>
      <c r="BG123" s="19"/>
      <c r="BH123" s="19"/>
      <c r="BI123" s="264"/>
      <c r="BJ123" s="265"/>
      <c r="BK123" s="265"/>
      <c r="BL123" s="265"/>
      <c r="BM123" s="265"/>
      <c r="BN123" s="265"/>
      <c r="BO123" s="266"/>
    </row>
    <row r="124" spans="2:64" ht="9" customHeight="1" thickBot="1">
      <c r="B124" s="109" t="s">
        <v>148</v>
      </c>
      <c r="C124" s="162" t="s">
        <v>76</v>
      </c>
      <c r="D124" s="51">
        <f>IF(J121="","",J121)</f>
        <v>15</v>
      </c>
      <c r="E124" s="40" t="str">
        <f>IF(D124="","","-")</f>
        <v>-</v>
      </c>
      <c r="F124" s="41">
        <f>IF(H121="","",H121)</f>
        <v>7</v>
      </c>
      <c r="G124" s="271" t="str">
        <f>IF(I121="","",I121)</f>
        <v>-</v>
      </c>
      <c r="H124" s="276"/>
      <c r="I124" s="277"/>
      <c r="J124" s="277"/>
      <c r="K124" s="278"/>
      <c r="L124" s="39">
        <v>15</v>
      </c>
      <c r="M124" s="40" t="str">
        <f t="shared" si="40"/>
        <v>-</v>
      </c>
      <c r="N124" s="41">
        <v>9</v>
      </c>
      <c r="O124" s="293"/>
      <c r="P124" s="39">
        <v>15</v>
      </c>
      <c r="Q124" s="40" t="str">
        <f t="shared" si="41"/>
        <v>-</v>
      </c>
      <c r="R124" s="41">
        <v>13</v>
      </c>
      <c r="S124" s="293"/>
      <c r="T124" s="39">
        <v>13</v>
      </c>
      <c r="U124" s="40" t="str">
        <f t="shared" si="42"/>
        <v>-</v>
      </c>
      <c r="V124" s="41">
        <v>15</v>
      </c>
      <c r="W124" s="282"/>
      <c r="X124" s="252"/>
      <c r="Y124" s="253"/>
      <c r="Z124" s="253"/>
      <c r="AA124" s="254"/>
      <c r="AB124" s="72"/>
      <c r="AC124" s="171"/>
      <c r="AD124" s="171"/>
      <c r="AE124" s="172"/>
      <c r="AF124" s="172"/>
      <c r="AG124" s="173"/>
      <c r="AH124" s="171"/>
      <c r="AI124" s="171"/>
      <c r="AJ124" s="171"/>
      <c r="AL124" s="3"/>
      <c r="AM124" s="9"/>
      <c r="AN124" s="9"/>
      <c r="AO124" s="9"/>
      <c r="AP124" s="9"/>
      <c r="AQ124" s="9" t="s">
        <v>34</v>
      </c>
      <c r="AR124" s="9" t="s">
        <v>34</v>
      </c>
      <c r="AS124" s="9" t="s">
        <v>34</v>
      </c>
      <c r="AT124" s="150"/>
      <c r="AU124" s="155"/>
      <c r="AV124" s="156"/>
      <c r="AW124" s="106"/>
      <c r="AX124" s="20"/>
      <c r="AY124" s="28"/>
      <c r="AZ124" s="28"/>
      <c r="BA124" s="28"/>
      <c r="BB124" s="28"/>
      <c r="BC124" s="28"/>
      <c r="BD124" s="28"/>
      <c r="BE124" s="28"/>
      <c r="BF124" s="19"/>
      <c r="BG124" s="19"/>
      <c r="BH124" s="19"/>
      <c r="BI124" s="19"/>
      <c r="BJ124" s="19"/>
      <c r="BK124" s="19"/>
      <c r="BL124" s="19"/>
    </row>
    <row r="125" spans="2:64" ht="9" customHeight="1" thickBot="1" thickTop="1">
      <c r="B125" s="167"/>
      <c r="C125" s="187"/>
      <c r="D125" s="58">
        <f>IF(J122="","",J122)</f>
      </c>
      <c r="E125" s="40">
        <f>IF(D125="","","-")</f>
      </c>
      <c r="F125" s="44">
        <f>IF(H122="","",H122)</f>
      </c>
      <c r="G125" s="272">
        <f>IF(I122="","",I122)</f>
      </c>
      <c r="H125" s="279"/>
      <c r="I125" s="280"/>
      <c r="J125" s="280"/>
      <c r="K125" s="281"/>
      <c r="L125" s="43">
        <v>13</v>
      </c>
      <c r="M125" s="40" t="str">
        <f t="shared" si="40"/>
        <v>-</v>
      </c>
      <c r="N125" s="44">
        <v>15</v>
      </c>
      <c r="O125" s="294"/>
      <c r="P125" s="43"/>
      <c r="Q125" s="45">
        <f t="shared" si="41"/>
      </c>
      <c r="R125" s="44"/>
      <c r="S125" s="294"/>
      <c r="T125" s="43">
        <v>15</v>
      </c>
      <c r="U125" s="45" t="str">
        <f t="shared" si="42"/>
        <v>-</v>
      </c>
      <c r="V125" s="44">
        <v>7</v>
      </c>
      <c r="W125" s="282"/>
      <c r="X125" s="179">
        <v>3</v>
      </c>
      <c r="Y125" s="180" t="s">
        <v>43</v>
      </c>
      <c r="Z125" s="180">
        <v>1</v>
      </c>
      <c r="AA125" s="181" t="s">
        <v>15</v>
      </c>
      <c r="AB125" s="72"/>
      <c r="AC125" s="171"/>
      <c r="AD125" s="171"/>
      <c r="AE125" s="172"/>
      <c r="AF125" s="172"/>
      <c r="AG125" s="171"/>
      <c r="AH125" s="171"/>
      <c r="AI125" s="171"/>
      <c r="AJ125" s="171"/>
      <c r="AL125" s="260" t="s">
        <v>18</v>
      </c>
      <c r="AM125" s="4" t="s">
        <v>112</v>
      </c>
      <c r="AN125" s="5" t="s">
        <v>76</v>
      </c>
      <c r="AO125" s="145"/>
      <c r="AP125" s="146"/>
      <c r="AQ125" s="147">
        <v>15</v>
      </c>
      <c r="AR125" s="148">
        <v>15</v>
      </c>
      <c r="AS125" s="149"/>
      <c r="AT125" s="8"/>
      <c r="AU125" s="106"/>
      <c r="AV125" s="28"/>
      <c r="AW125" s="106"/>
      <c r="AX125" s="20"/>
      <c r="BF125" s="19"/>
      <c r="BG125" s="19"/>
      <c r="BH125" s="19"/>
      <c r="BI125" s="19"/>
      <c r="BJ125" s="19"/>
      <c r="BK125" s="19"/>
      <c r="BL125" s="19"/>
    </row>
    <row r="126" spans="2:64" ht="9" customHeight="1" thickTop="1">
      <c r="B126" s="109" t="s">
        <v>86</v>
      </c>
      <c r="C126" s="108" t="s">
        <v>119</v>
      </c>
      <c r="D126" s="51">
        <f>IF(N120="","",N120)</f>
        <v>15</v>
      </c>
      <c r="E126" s="53" t="str">
        <f aca="true" t="shared" si="43" ref="E126:E134">IF(D126="","","-")</f>
        <v>-</v>
      </c>
      <c r="F126" s="41">
        <f>IF(L120="","",L120)</f>
        <v>8</v>
      </c>
      <c r="G126" s="270" t="str">
        <f>IF(O120="","",IF(O120="○","×",IF(O120="×","○")))</f>
        <v>○</v>
      </c>
      <c r="H126" s="39">
        <f>IF(N123="","",N123)</f>
        <v>15</v>
      </c>
      <c r="I126" s="40" t="str">
        <f aca="true" t="shared" si="44" ref="I126:I134">IF(H126="","","-")</f>
        <v>-</v>
      </c>
      <c r="J126" s="41">
        <f>IF(L123="","",L123)</f>
        <v>11</v>
      </c>
      <c r="K126" s="270" t="str">
        <f>IF(O123="","",IF(O123="○","×",IF(O123="×","○")))</f>
        <v>○</v>
      </c>
      <c r="L126" s="273"/>
      <c r="M126" s="274"/>
      <c r="N126" s="274"/>
      <c r="O126" s="275"/>
      <c r="P126" s="39">
        <v>15</v>
      </c>
      <c r="Q126" s="40" t="str">
        <f t="shared" si="41"/>
        <v>-</v>
      </c>
      <c r="R126" s="41">
        <v>9</v>
      </c>
      <c r="S126" s="293" t="str">
        <f>IF(P126&lt;&gt;"",IF(P126&gt;R126,IF(P127&gt;R127,"○",IF(P128&gt;R128,"○","×")),IF(P127&gt;R127,IF(P128&gt;R128,"○","×"),"×")),"")</f>
        <v>○</v>
      </c>
      <c r="T126" s="39">
        <v>15</v>
      </c>
      <c r="U126" s="40" t="str">
        <f t="shared" si="42"/>
        <v>-</v>
      </c>
      <c r="V126" s="41">
        <v>4</v>
      </c>
      <c r="W126" s="295" t="str">
        <f>IF(T126&lt;&gt;"",IF(T126&gt;V126,IF(T127&gt;V127,"○",IF(T128&gt;V128,"○","×")),IF(T127&gt;V127,IF(T128&gt;V128,"○","×"),"×")),"")</f>
        <v>×</v>
      </c>
      <c r="X126" s="249" t="s">
        <v>158</v>
      </c>
      <c r="Y126" s="250"/>
      <c r="Z126" s="250"/>
      <c r="AA126" s="251"/>
      <c r="AB126" s="72"/>
      <c r="AC126" s="171"/>
      <c r="AD126" s="171"/>
      <c r="AE126" s="172"/>
      <c r="AF126" s="172"/>
      <c r="AG126" s="171"/>
      <c r="AH126" s="171"/>
      <c r="AI126" s="171"/>
      <c r="AJ126" s="171"/>
      <c r="AL126" s="260"/>
      <c r="AM126" s="6" t="s">
        <v>113</v>
      </c>
      <c r="AN126" s="7" t="s">
        <v>76</v>
      </c>
      <c r="AO126" s="9"/>
      <c r="AP126" s="9"/>
      <c r="AQ126" s="9"/>
      <c r="AR126" s="9"/>
      <c r="AS126" s="9"/>
      <c r="AT126" s="9"/>
      <c r="AU126" s="9"/>
      <c r="AV126" s="28"/>
      <c r="AW126" s="106"/>
      <c r="AX126" s="20"/>
      <c r="BF126" s="19"/>
      <c r="BG126" s="19"/>
      <c r="BH126" s="19"/>
      <c r="BI126" s="19"/>
      <c r="BJ126" s="19"/>
      <c r="BK126" s="19"/>
      <c r="BL126" s="19"/>
    </row>
    <row r="127" spans="2:36" ht="9" customHeight="1">
      <c r="B127" s="109" t="s">
        <v>87</v>
      </c>
      <c r="C127" s="108" t="s">
        <v>150</v>
      </c>
      <c r="D127" s="51">
        <f>IF(N121="","",N121)</f>
        <v>15</v>
      </c>
      <c r="E127" s="40" t="str">
        <f t="shared" si="43"/>
        <v>-</v>
      </c>
      <c r="F127" s="41">
        <f>IF(L121="","",L121)</f>
        <v>11</v>
      </c>
      <c r="G127" s="271">
        <f>IF(I124="","",I124)</f>
      </c>
      <c r="H127" s="39">
        <f>IF(N124="","",N124)</f>
        <v>9</v>
      </c>
      <c r="I127" s="40" t="str">
        <f t="shared" si="44"/>
        <v>-</v>
      </c>
      <c r="J127" s="41">
        <f>IF(L124="","",L124)</f>
        <v>15</v>
      </c>
      <c r="K127" s="271" t="str">
        <f>IF(M124="","",M124)</f>
        <v>-</v>
      </c>
      <c r="L127" s="276"/>
      <c r="M127" s="277"/>
      <c r="N127" s="277"/>
      <c r="O127" s="278"/>
      <c r="P127" s="39">
        <v>15</v>
      </c>
      <c r="Q127" s="40" t="str">
        <f t="shared" si="41"/>
        <v>-</v>
      </c>
      <c r="R127" s="41">
        <v>6</v>
      </c>
      <c r="S127" s="293"/>
      <c r="T127" s="39">
        <v>8</v>
      </c>
      <c r="U127" s="40" t="str">
        <f t="shared" si="42"/>
        <v>-</v>
      </c>
      <c r="V127" s="41">
        <v>15</v>
      </c>
      <c r="W127" s="282"/>
      <c r="X127" s="252"/>
      <c r="Y127" s="253"/>
      <c r="Z127" s="253"/>
      <c r="AA127" s="254"/>
      <c r="AB127" s="72"/>
      <c r="AC127" s="171"/>
      <c r="AD127" s="171"/>
      <c r="AE127" s="172"/>
      <c r="AF127" s="172"/>
      <c r="AG127" s="173"/>
      <c r="AH127" s="171"/>
      <c r="AI127" s="171"/>
      <c r="AJ127" s="171"/>
    </row>
    <row r="128" spans="2:36" ht="9" customHeight="1">
      <c r="B128" s="109"/>
      <c r="C128" s="166"/>
      <c r="D128" s="51">
        <f>IF(N122="","",N122)</f>
      </c>
      <c r="E128" s="40">
        <f t="shared" si="43"/>
      </c>
      <c r="F128" s="41">
        <f>IF(L122="","",L122)</f>
      </c>
      <c r="G128" s="271">
        <f>IF(I125="","",I125)</f>
      </c>
      <c r="H128" s="39">
        <f>IF(N125="","",N125)</f>
        <v>15</v>
      </c>
      <c r="I128" s="40" t="str">
        <f t="shared" si="44"/>
        <v>-</v>
      </c>
      <c r="J128" s="41">
        <f>IF(L125="","",L125)</f>
        <v>13</v>
      </c>
      <c r="K128" s="271" t="str">
        <f>IF(M125="","",M125)</f>
        <v>-</v>
      </c>
      <c r="L128" s="276"/>
      <c r="M128" s="277"/>
      <c r="N128" s="277"/>
      <c r="O128" s="278"/>
      <c r="P128" s="39"/>
      <c r="Q128" s="40">
        <f t="shared" si="41"/>
      </c>
      <c r="R128" s="41"/>
      <c r="S128" s="294"/>
      <c r="T128" s="39">
        <v>11</v>
      </c>
      <c r="U128" s="40" t="str">
        <f t="shared" si="42"/>
        <v>-</v>
      </c>
      <c r="V128" s="41">
        <v>15</v>
      </c>
      <c r="W128" s="283"/>
      <c r="X128" s="179">
        <v>3</v>
      </c>
      <c r="Y128" s="180" t="s">
        <v>43</v>
      </c>
      <c r="Z128" s="180">
        <v>1</v>
      </c>
      <c r="AA128" s="181" t="s">
        <v>15</v>
      </c>
      <c r="AB128" s="72"/>
      <c r="AC128" s="171"/>
      <c r="AD128" s="171"/>
      <c r="AE128" s="172"/>
      <c r="AF128" s="172"/>
      <c r="AG128" s="171"/>
      <c r="AH128" s="171"/>
      <c r="AI128" s="171"/>
      <c r="AJ128" s="171"/>
    </row>
    <row r="129" spans="2:36" ht="9" customHeight="1">
      <c r="B129" s="71" t="s">
        <v>151</v>
      </c>
      <c r="C129" s="74" t="s">
        <v>79</v>
      </c>
      <c r="D129" s="62">
        <f>IF(R120="","",R120)</f>
        <v>15</v>
      </c>
      <c r="E129" s="53" t="str">
        <f t="shared" si="43"/>
        <v>-</v>
      </c>
      <c r="F129" s="54">
        <f>IF(P120="","",P120)</f>
        <v>6</v>
      </c>
      <c r="G129" s="284" t="str">
        <f>IF(S120="","",IF(S120="○","×",IF(S120="×","○")))</f>
        <v>○</v>
      </c>
      <c r="H129" s="52">
        <f>IF(R123="","",R123)</f>
        <v>4</v>
      </c>
      <c r="I129" s="53" t="str">
        <f t="shared" si="44"/>
        <v>-</v>
      </c>
      <c r="J129" s="54">
        <f>IF(P123="","",P123)</f>
        <v>15</v>
      </c>
      <c r="K129" s="270" t="str">
        <f>IF(S123="","",IF(S123="○","×",IF(S123="×","○")))</f>
        <v>×</v>
      </c>
      <c r="L129" s="54">
        <f>IF(R126="","",R126)</f>
        <v>9</v>
      </c>
      <c r="M129" s="53" t="str">
        <f aca="true" t="shared" si="45" ref="M129:M134">IF(L129="","","-")</f>
        <v>-</v>
      </c>
      <c r="N129" s="54">
        <f>IF(P126="","",P126)</f>
        <v>15</v>
      </c>
      <c r="O129" s="270" t="str">
        <f>IF(S126="","",IF(S126="○","×",IF(S126="×","○")))</f>
        <v>×</v>
      </c>
      <c r="P129" s="273"/>
      <c r="Q129" s="274"/>
      <c r="R129" s="274"/>
      <c r="S129" s="275"/>
      <c r="T129" s="52">
        <v>15</v>
      </c>
      <c r="U129" s="53" t="str">
        <f t="shared" si="42"/>
        <v>-</v>
      </c>
      <c r="V129" s="54">
        <v>13</v>
      </c>
      <c r="W129" s="282" t="str">
        <f>IF(T129&lt;&gt;"",IF(T129&gt;V129,IF(T130&gt;V130,"○",IF(T131&gt;V131,"○","×")),IF(T130&gt;V130,IF(T131&gt;V131,"○","×"),"×")),"")</f>
        <v>×</v>
      </c>
      <c r="X129" s="296" t="s">
        <v>159</v>
      </c>
      <c r="Y129" s="297"/>
      <c r="Z129" s="297"/>
      <c r="AA129" s="298"/>
      <c r="AB129" s="72"/>
      <c r="AC129" s="171"/>
      <c r="AD129" s="171"/>
      <c r="AE129" s="172"/>
      <c r="AF129" s="172"/>
      <c r="AG129" s="171"/>
      <c r="AH129" s="171"/>
      <c r="AI129" s="171"/>
      <c r="AJ129" s="171"/>
    </row>
    <row r="130" spans="2:36" ht="9" customHeight="1">
      <c r="B130" s="49" t="s">
        <v>152</v>
      </c>
      <c r="C130" s="55" t="s">
        <v>79</v>
      </c>
      <c r="D130" s="51">
        <f>IF(R121="","",R121)</f>
        <v>13</v>
      </c>
      <c r="E130" s="40" t="str">
        <f t="shared" si="43"/>
        <v>-</v>
      </c>
      <c r="F130" s="41">
        <f>IF(P121="","",P121)</f>
        <v>15</v>
      </c>
      <c r="G130" s="285" t="str">
        <f>IF(I127="","",I127)</f>
        <v>-</v>
      </c>
      <c r="H130" s="39">
        <f>IF(R124="","",R124)</f>
        <v>13</v>
      </c>
      <c r="I130" s="40" t="str">
        <f t="shared" si="44"/>
        <v>-</v>
      </c>
      <c r="J130" s="41">
        <f>IF(P124="","",P124)</f>
        <v>15</v>
      </c>
      <c r="K130" s="271">
        <f>IF(M127="","",M127)</f>
      </c>
      <c r="L130" s="41">
        <f>IF(R127="","",R127)</f>
        <v>6</v>
      </c>
      <c r="M130" s="40" t="str">
        <f t="shared" si="45"/>
        <v>-</v>
      </c>
      <c r="N130" s="41">
        <f>IF(P127="","",P127)</f>
        <v>15</v>
      </c>
      <c r="O130" s="271" t="str">
        <f>IF(Q127="","",Q127)</f>
        <v>-</v>
      </c>
      <c r="P130" s="276"/>
      <c r="Q130" s="277"/>
      <c r="R130" s="277"/>
      <c r="S130" s="278"/>
      <c r="T130" s="39">
        <v>12</v>
      </c>
      <c r="U130" s="40" t="str">
        <f t="shared" si="42"/>
        <v>-</v>
      </c>
      <c r="V130" s="41">
        <v>15</v>
      </c>
      <c r="W130" s="282"/>
      <c r="X130" s="299"/>
      <c r="Y130" s="300"/>
      <c r="Z130" s="300"/>
      <c r="AA130" s="301"/>
      <c r="AB130" s="72"/>
      <c r="AC130" s="171"/>
      <c r="AD130" s="171"/>
      <c r="AE130" s="172"/>
      <c r="AF130" s="172"/>
      <c r="AG130" s="173"/>
      <c r="AH130" s="171"/>
      <c r="AI130" s="171"/>
      <c r="AJ130" s="171"/>
    </row>
    <row r="131" spans="2:36" ht="9" customHeight="1">
      <c r="B131" s="59"/>
      <c r="C131" s="60"/>
      <c r="D131" s="51">
        <f>IF(R122="","",R122)</f>
        <v>17</v>
      </c>
      <c r="E131" s="40" t="str">
        <f t="shared" si="43"/>
        <v>-</v>
      </c>
      <c r="F131" s="41">
        <f>IF(P122="","",P122)</f>
        <v>15</v>
      </c>
      <c r="G131" s="285" t="str">
        <f>IF(I128="","",I128)</f>
        <v>-</v>
      </c>
      <c r="H131" s="39">
        <f>IF(R125="","",R125)</f>
      </c>
      <c r="I131" s="40">
        <f t="shared" si="44"/>
      </c>
      <c r="J131" s="41">
        <f>IF(P125="","",P125)</f>
      </c>
      <c r="K131" s="271">
        <f>IF(M128="","",M128)</f>
      </c>
      <c r="L131" s="41">
        <f>IF(R128="","",R128)</f>
      </c>
      <c r="M131" s="40">
        <f t="shared" si="45"/>
      </c>
      <c r="N131" s="41">
        <f>IF(P128="","",P128)</f>
      </c>
      <c r="O131" s="271">
        <f>IF(Q128="","",Q128)</f>
      </c>
      <c r="P131" s="276"/>
      <c r="Q131" s="277"/>
      <c r="R131" s="277"/>
      <c r="S131" s="278"/>
      <c r="T131" s="39">
        <v>10</v>
      </c>
      <c r="U131" s="40" t="str">
        <f t="shared" si="42"/>
        <v>-</v>
      </c>
      <c r="V131" s="41">
        <v>15</v>
      </c>
      <c r="W131" s="283"/>
      <c r="X131" s="46">
        <v>1</v>
      </c>
      <c r="Y131" s="47" t="s">
        <v>43</v>
      </c>
      <c r="Z131" s="47">
        <v>3</v>
      </c>
      <c r="AA131" s="48" t="s">
        <v>15</v>
      </c>
      <c r="AB131" s="72"/>
      <c r="AC131" s="171"/>
      <c r="AD131" s="171"/>
      <c r="AE131" s="172"/>
      <c r="AF131" s="172"/>
      <c r="AG131" s="171"/>
      <c r="AH131" s="171"/>
      <c r="AI131" s="171"/>
      <c r="AJ131" s="171"/>
    </row>
    <row r="132" spans="2:36" ht="9" customHeight="1">
      <c r="B132" s="71" t="s">
        <v>153</v>
      </c>
      <c r="C132" s="74" t="s">
        <v>155</v>
      </c>
      <c r="D132" s="62">
        <f>IF(V120="","",V120)</f>
        <v>15</v>
      </c>
      <c r="E132" s="53" t="str">
        <f t="shared" si="43"/>
        <v>-</v>
      </c>
      <c r="F132" s="54">
        <f>IF(T120="","",T120)</f>
        <v>10</v>
      </c>
      <c r="G132" s="284" t="str">
        <f>IF(W120="","",IF(W120="○","×",IF(W120="×","○")))</f>
        <v>○</v>
      </c>
      <c r="H132" s="52">
        <f>IF(V123="","",V123)</f>
        <v>3</v>
      </c>
      <c r="I132" s="53" t="str">
        <f t="shared" si="44"/>
        <v>-</v>
      </c>
      <c r="J132" s="54">
        <f>IF(T123="","",T123)</f>
        <v>15</v>
      </c>
      <c r="K132" s="270" t="str">
        <f>IF(W123="","",IF(W123="○","×",IF(W123="×","○")))</f>
        <v>×</v>
      </c>
      <c r="L132" s="54">
        <f>IF(V126="","",V126)</f>
        <v>4</v>
      </c>
      <c r="M132" s="53" t="str">
        <f t="shared" si="45"/>
        <v>-</v>
      </c>
      <c r="N132" s="54">
        <f>IF(T126="","",T126)</f>
        <v>15</v>
      </c>
      <c r="O132" s="270" t="str">
        <f>IF(W126="","",IF(W126="○","×",IF(W126="×","○")))</f>
        <v>○</v>
      </c>
      <c r="P132" s="52">
        <f>IF(V129="","",V129)</f>
        <v>13</v>
      </c>
      <c r="Q132" s="53" t="str">
        <f>IF(P132="","","-")</f>
        <v>-</v>
      </c>
      <c r="R132" s="54">
        <f>IF(T129="","",T129)</f>
        <v>15</v>
      </c>
      <c r="S132" s="270" t="str">
        <f>IF(W129="","",IF(W129="○","×",IF(W129="×","○")))</f>
        <v>○</v>
      </c>
      <c r="T132" s="273"/>
      <c r="U132" s="274"/>
      <c r="V132" s="274"/>
      <c r="W132" s="275"/>
      <c r="X132" s="296" t="s">
        <v>160</v>
      </c>
      <c r="Y132" s="297"/>
      <c r="Z132" s="297"/>
      <c r="AA132" s="298"/>
      <c r="AB132" s="72"/>
      <c r="AC132" s="171"/>
      <c r="AD132" s="171"/>
      <c r="AE132" s="172"/>
      <c r="AF132" s="172"/>
      <c r="AG132" s="171"/>
      <c r="AH132" s="171"/>
      <c r="AI132" s="171"/>
      <c r="AJ132" s="171"/>
    </row>
    <row r="133" spans="2:36" ht="9" customHeight="1">
      <c r="B133" s="59" t="s">
        <v>154</v>
      </c>
      <c r="C133" s="55" t="s">
        <v>155</v>
      </c>
      <c r="D133" s="51">
        <f>IF(V121="","",V121)</f>
        <v>15</v>
      </c>
      <c r="E133" s="40" t="str">
        <f t="shared" si="43"/>
        <v>-</v>
      </c>
      <c r="F133" s="41">
        <f>IF(T121="","",T121)</f>
        <v>10</v>
      </c>
      <c r="G133" s="285">
        <f>IF(I124="","",I124)</f>
      </c>
      <c r="H133" s="39">
        <f>IF(V124="","",V124)</f>
        <v>15</v>
      </c>
      <c r="I133" s="40" t="str">
        <f t="shared" si="44"/>
        <v>-</v>
      </c>
      <c r="J133" s="41">
        <f>IF(T124="","",T124)</f>
        <v>13</v>
      </c>
      <c r="K133" s="271" t="str">
        <f>IF(M130="","",M130)</f>
        <v>-</v>
      </c>
      <c r="L133" s="41">
        <f>IF(V127="","",V127)</f>
        <v>15</v>
      </c>
      <c r="M133" s="40" t="str">
        <f t="shared" si="45"/>
        <v>-</v>
      </c>
      <c r="N133" s="41">
        <f>IF(T127="","",T127)</f>
        <v>8</v>
      </c>
      <c r="O133" s="271">
        <f>IF(Q130="","",Q130)</f>
      </c>
      <c r="P133" s="39">
        <f>IF(V130="","",V130)</f>
        <v>15</v>
      </c>
      <c r="Q133" s="40" t="str">
        <f>IF(P133="","","-")</f>
        <v>-</v>
      </c>
      <c r="R133" s="41">
        <f>IF(T130="","",T130)</f>
        <v>12</v>
      </c>
      <c r="S133" s="271" t="str">
        <f>IF(U130="","",U130)</f>
        <v>-</v>
      </c>
      <c r="T133" s="276"/>
      <c r="U133" s="277"/>
      <c r="V133" s="277"/>
      <c r="W133" s="278"/>
      <c r="X133" s="299"/>
      <c r="Y133" s="300"/>
      <c r="Z133" s="300"/>
      <c r="AA133" s="301"/>
      <c r="AB133" s="72"/>
      <c r="AC133" s="171"/>
      <c r="AD133" s="171"/>
      <c r="AE133" s="172"/>
      <c r="AF133" s="172"/>
      <c r="AG133" s="173"/>
      <c r="AH133" s="171"/>
      <c r="AI133" s="171"/>
      <c r="AJ133" s="171"/>
    </row>
    <row r="134" spans="2:36" ht="9" customHeight="1" thickBot="1">
      <c r="B134" s="78"/>
      <c r="C134" s="80"/>
      <c r="D134" s="63">
        <f>IF(V122="","",V122)</f>
      </c>
      <c r="E134" s="64">
        <f t="shared" si="43"/>
      </c>
      <c r="F134" s="65">
        <f>IF(T122="","",T122)</f>
      </c>
      <c r="G134" s="286">
        <f>IF(I125="","",I125)</f>
      </c>
      <c r="H134" s="66">
        <f>IF(V125="","",V125)</f>
        <v>7</v>
      </c>
      <c r="I134" s="64" t="str">
        <f t="shared" si="44"/>
        <v>-</v>
      </c>
      <c r="J134" s="65">
        <f>IF(T125="","",T125)</f>
        <v>15</v>
      </c>
      <c r="K134" s="287">
        <f>IF(M131="","",M131)</f>
      </c>
      <c r="L134" s="65">
        <f>IF(V128="","",V128)</f>
        <v>15</v>
      </c>
      <c r="M134" s="64" t="str">
        <f t="shared" si="45"/>
        <v>-</v>
      </c>
      <c r="N134" s="65">
        <f>IF(T128="","",T128)</f>
        <v>11</v>
      </c>
      <c r="O134" s="287">
        <f>IF(Q131="","",Q131)</f>
      </c>
      <c r="P134" s="66">
        <f>IF(V131="","",V131)</f>
        <v>15</v>
      </c>
      <c r="Q134" s="64" t="str">
        <f>IF(P134="","","-")</f>
        <v>-</v>
      </c>
      <c r="R134" s="65">
        <f>IF(T131="","",T131)</f>
        <v>10</v>
      </c>
      <c r="S134" s="287" t="str">
        <f>IF(U131="","",U131)</f>
        <v>-</v>
      </c>
      <c r="T134" s="290"/>
      <c r="U134" s="291"/>
      <c r="V134" s="291"/>
      <c r="W134" s="333"/>
      <c r="X134" s="67">
        <v>3</v>
      </c>
      <c r="Y134" s="68" t="s">
        <v>43</v>
      </c>
      <c r="Z134" s="68">
        <v>1</v>
      </c>
      <c r="AA134" s="69" t="s">
        <v>15</v>
      </c>
      <c r="AB134" s="72"/>
      <c r="AC134" s="171"/>
      <c r="AD134" s="171"/>
      <c r="AE134" s="172"/>
      <c r="AF134" s="172"/>
      <c r="AG134" s="171"/>
      <c r="AH134" s="171"/>
      <c r="AI134" s="171"/>
      <c r="AJ134" s="171"/>
    </row>
    <row r="135" spans="28:36" ht="9" customHeight="1" thickBot="1">
      <c r="AB135" s="23"/>
      <c r="AC135" s="25"/>
      <c r="AD135" s="25"/>
      <c r="AE135" s="25"/>
      <c r="AF135" s="25"/>
      <c r="AG135" s="25"/>
      <c r="AH135" s="25"/>
      <c r="AI135" s="25"/>
      <c r="AJ135" s="25"/>
    </row>
    <row r="136" spans="2:36" ht="9" customHeight="1">
      <c r="B136" s="327" t="s">
        <v>29</v>
      </c>
      <c r="C136" s="328"/>
      <c r="D136" s="331" t="str">
        <f>B138</f>
        <v>近藤康太</v>
      </c>
      <c r="E136" s="317"/>
      <c r="F136" s="317"/>
      <c r="G136" s="318"/>
      <c r="H136" s="316" t="str">
        <f>B141</f>
        <v>岸文哉</v>
      </c>
      <c r="I136" s="317"/>
      <c r="J136" s="317"/>
      <c r="K136" s="318"/>
      <c r="L136" s="316" t="str">
        <f>B144</f>
        <v>鈴木将司</v>
      </c>
      <c r="M136" s="317"/>
      <c r="N136" s="317"/>
      <c r="O136" s="318"/>
      <c r="P136" s="316" t="str">
        <f>B147</f>
        <v>藤田晋也</v>
      </c>
      <c r="Q136" s="317"/>
      <c r="R136" s="317"/>
      <c r="S136" s="318"/>
      <c r="T136" s="316" t="str">
        <f>B150</f>
        <v>石川烈士</v>
      </c>
      <c r="U136" s="317"/>
      <c r="V136" s="317"/>
      <c r="W136" s="318"/>
      <c r="X136" s="319" t="s">
        <v>13</v>
      </c>
      <c r="Y136" s="320"/>
      <c r="Z136" s="320"/>
      <c r="AA136" s="321"/>
      <c r="AB136" s="72"/>
      <c r="AC136" s="322"/>
      <c r="AD136" s="322"/>
      <c r="AE136" s="322"/>
      <c r="AF136" s="322"/>
      <c r="AG136" s="322"/>
      <c r="AH136" s="309"/>
      <c r="AI136" s="309"/>
      <c r="AJ136" s="309"/>
    </row>
    <row r="137" spans="2:36" ht="9" customHeight="1" thickBot="1">
      <c r="B137" s="329"/>
      <c r="C137" s="330"/>
      <c r="D137" s="332" t="str">
        <f>B139</f>
        <v>菅沼孝仁</v>
      </c>
      <c r="E137" s="311"/>
      <c r="F137" s="311"/>
      <c r="G137" s="312"/>
      <c r="H137" s="310" t="str">
        <f>B142</f>
        <v>岸裕哉</v>
      </c>
      <c r="I137" s="311"/>
      <c r="J137" s="311"/>
      <c r="K137" s="312"/>
      <c r="L137" s="310" t="str">
        <f>B145</f>
        <v>仙波史也</v>
      </c>
      <c r="M137" s="311"/>
      <c r="N137" s="311"/>
      <c r="O137" s="312"/>
      <c r="P137" s="310" t="str">
        <f>B148</f>
        <v>高橋佳之</v>
      </c>
      <c r="Q137" s="311"/>
      <c r="R137" s="311"/>
      <c r="S137" s="312"/>
      <c r="T137" s="310" t="str">
        <f>B151</f>
        <v>井原征紀</v>
      </c>
      <c r="U137" s="311"/>
      <c r="V137" s="311"/>
      <c r="W137" s="312"/>
      <c r="X137" s="313" t="s">
        <v>14</v>
      </c>
      <c r="Y137" s="314"/>
      <c r="Z137" s="314"/>
      <c r="AA137" s="315"/>
      <c r="AB137" s="72"/>
      <c r="AC137" s="169"/>
      <c r="AD137" s="169"/>
      <c r="AE137" s="169"/>
      <c r="AF137" s="169"/>
      <c r="AG137" s="169"/>
      <c r="AH137" s="169"/>
      <c r="AI137" s="169"/>
      <c r="AJ137" s="169"/>
    </row>
    <row r="138" spans="2:36" ht="9" customHeight="1">
      <c r="B138" s="164" t="s">
        <v>161</v>
      </c>
      <c r="C138" s="165" t="s">
        <v>79</v>
      </c>
      <c r="D138" s="302"/>
      <c r="E138" s="303"/>
      <c r="F138" s="303"/>
      <c r="G138" s="304"/>
      <c r="H138" s="39">
        <v>15</v>
      </c>
      <c r="I138" s="40" t="str">
        <f>IF(H138="","","-")</f>
        <v>-</v>
      </c>
      <c r="J138" s="41">
        <v>12</v>
      </c>
      <c r="K138" s="307" t="str">
        <f>IF(H138&lt;&gt;"",IF(H138&gt;J138,IF(H139&gt;J139,"○",IF(H140&gt;J140,"○","×")),IF(H139&gt;J139,IF(H140&gt;J140,"○","×"),"×")),"")</f>
        <v>○</v>
      </c>
      <c r="L138" s="39">
        <v>6</v>
      </c>
      <c r="M138" s="42" t="str">
        <f aca="true" t="shared" si="46" ref="M138:M143">IF(L138="","","-")</f>
        <v>-</v>
      </c>
      <c r="N138" s="177">
        <v>15</v>
      </c>
      <c r="O138" s="307" t="str">
        <f>IF(L138&lt;&gt;"",IF(L138&gt;N138,IF(L139&gt;N139,"○",IF(L140&gt;N140,"○","×")),IF(L139&gt;N139,IF(L140&gt;N140,"○","×"),"×")),"")</f>
        <v>×</v>
      </c>
      <c r="P138" s="39">
        <v>15</v>
      </c>
      <c r="Q138" s="42" t="str">
        <f aca="true" t="shared" si="47" ref="Q138:Q146">IF(P138="","","-")</f>
        <v>-</v>
      </c>
      <c r="R138" s="177">
        <v>8</v>
      </c>
      <c r="S138" s="307" t="str">
        <f>IF(P138&lt;&gt;"",IF(P138&gt;R138,IF(P139&gt;R139,"○",IF(P140&gt;R140,"○","×")),IF(P139&gt;R139,IF(P140&gt;R140,"○","×"),"×")),"")</f>
        <v>○</v>
      </c>
      <c r="T138" s="39">
        <v>15</v>
      </c>
      <c r="U138" s="42" t="str">
        <f aca="true" t="shared" si="48" ref="U138:U149">IF(T138="","","-")</f>
        <v>-</v>
      </c>
      <c r="V138" s="177">
        <v>9</v>
      </c>
      <c r="W138" s="323" t="str">
        <f>IF(T138&lt;&gt;"",IF(T138&gt;V138,IF(T139&gt;V139,"○",IF(T140&gt;V140,"○","×")),IF(T139&gt;V139,IF(T140&gt;V140,"○","×"),"×")),"")</f>
        <v>○</v>
      </c>
      <c r="X138" s="324" t="s">
        <v>136</v>
      </c>
      <c r="Y138" s="325"/>
      <c r="Z138" s="325"/>
      <c r="AA138" s="326"/>
      <c r="AB138" s="72"/>
      <c r="AC138" s="171"/>
      <c r="AD138" s="171"/>
      <c r="AE138" s="172"/>
      <c r="AF138" s="172"/>
      <c r="AG138" s="171"/>
      <c r="AH138" s="171"/>
      <c r="AI138" s="171"/>
      <c r="AJ138" s="171"/>
    </row>
    <row r="139" spans="2:36" ht="9" customHeight="1">
      <c r="B139" s="109" t="s">
        <v>162</v>
      </c>
      <c r="C139" s="108" t="s">
        <v>79</v>
      </c>
      <c r="D139" s="305"/>
      <c r="E139" s="277"/>
      <c r="F139" s="277"/>
      <c r="G139" s="278"/>
      <c r="H139" s="39">
        <v>15</v>
      </c>
      <c r="I139" s="40" t="str">
        <f>IF(H139="","","-")</f>
        <v>-</v>
      </c>
      <c r="J139" s="178">
        <v>5</v>
      </c>
      <c r="K139" s="293"/>
      <c r="L139" s="39">
        <v>5</v>
      </c>
      <c r="M139" s="40" t="str">
        <f t="shared" si="46"/>
        <v>-</v>
      </c>
      <c r="N139" s="41">
        <v>15</v>
      </c>
      <c r="O139" s="293"/>
      <c r="P139" s="39">
        <v>15</v>
      </c>
      <c r="Q139" s="40" t="str">
        <f t="shared" si="47"/>
        <v>-</v>
      </c>
      <c r="R139" s="41">
        <v>10</v>
      </c>
      <c r="S139" s="293"/>
      <c r="T139" s="39">
        <v>15</v>
      </c>
      <c r="U139" s="40" t="str">
        <f t="shared" si="48"/>
        <v>-</v>
      </c>
      <c r="V139" s="41">
        <v>4</v>
      </c>
      <c r="W139" s="282"/>
      <c r="X139" s="252"/>
      <c r="Y139" s="253"/>
      <c r="Z139" s="253"/>
      <c r="AA139" s="254"/>
      <c r="AB139" s="72"/>
      <c r="AC139" s="171"/>
      <c r="AD139" s="171"/>
      <c r="AE139" s="172"/>
      <c r="AF139" s="172"/>
      <c r="AG139" s="173"/>
      <c r="AH139" s="171"/>
      <c r="AI139" s="171"/>
      <c r="AJ139" s="171"/>
    </row>
    <row r="140" spans="2:36" ht="9" customHeight="1">
      <c r="B140" s="109"/>
      <c r="C140" s="166"/>
      <c r="D140" s="306"/>
      <c r="E140" s="280"/>
      <c r="F140" s="280"/>
      <c r="G140" s="281"/>
      <c r="H140" s="43"/>
      <c r="I140" s="40">
        <f>IF(H140="","","-")</f>
      </c>
      <c r="J140" s="44"/>
      <c r="K140" s="294"/>
      <c r="L140" s="43"/>
      <c r="M140" s="45">
        <f t="shared" si="46"/>
      </c>
      <c r="N140" s="44"/>
      <c r="O140" s="293"/>
      <c r="P140" s="39"/>
      <c r="Q140" s="40">
        <f t="shared" si="47"/>
      </c>
      <c r="R140" s="41"/>
      <c r="S140" s="293"/>
      <c r="T140" s="39"/>
      <c r="U140" s="40">
        <f t="shared" si="48"/>
      </c>
      <c r="V140" s="41"/>
      <c r="W140" s="282"/>
      <c r="X140" s="179">
        <v>3</v>
      </c>
      <c r="Y140" s="180" t="s">
        <v>43</v>
      </c>
      <c r="Z140" s="180">
        <v>1</v>
      </c>
      <c r="AA140" s="181" t="s">
        <v>15</v>
      </c>
      <c r="AB140" s="72"/>
      <c r="AC140" s="171"/>
      <c r="AD140" s="171"/>
      <c r="AE140" s="172"/>
      <c r="AF140" s="172"/>
      <c r="AG140" s="171"/>
      <c r="AH140" s="171"/>
      <c r="AI140" s="171"/>
      <c r="AJ140" s="171"/>
    </row>
    <row r="141" spans="2:36" ht="9" customHeight="1">
      <c r="B141" s="71" t="s">
        <v>163</v>
      </c>
      <c r="C141" s="74" t="s">
        <v>79</v>
      </c>
      <c r="D141" s="51">
        <f>IF(J138="","",J138)</f>
        <v>12</v>
      </c>
      <c r="E141" s="40" t="str">
        <f>IF(D141="","","-")</f>
        <v>-</v>
      </c>
      <c r="F141" s="41">
        <f>IF(H138="","",H138)</f>
        <v>15</v>
      </c>
      <c r="G141" s="270" t="str">
        <f>IF(K138="","",IF(K138="○","×",IF(K138="×","○")))</f>
        <v>×</v>
      </c>
      <c r="H141" s="273"/>
      <c r="I141" s="274"/>
      <c r="J141" s="274"/>
      <c r="K141" s="275"/>
      <c r="L141" s="39">
        <v>1</v>
      </c>
      <c r="M141" s="40" t="str">
        <f t="shared" si="46"/>
        <v>-</v>
      </c>
      <c r="N141" s="41">
        <v>15</v>
      </c>
      <c r="O141" s="308" t="str">
        <f>IF(L141&lt;&gt;"",IF(L141&gt;N141,IF(L142&gt;N142,"○",IF(L143&gt;N143,"○","×")),IF(L142&gt;N142,IF(L143&gt;N143,"○","×"),"×")),"")</f>
        <v>×</v>
      </c>
      <c r="P141" s="52">
        <v>15</v>
      </c>
      <c r="Q141" s="53" t="str">
        <f t="shared" si="47"/>
        <v>-</v>
      </c>
      <c r="R141" s="54">
        <v>11</v>
      </c>
      <c r="S141" s="308" t="str">
        <f>IF(P141&lt;&gt;"",IF(P141&gt;R141,IF(P142&gt;R142,"○",IF(P143&gt;R143,"○","×")),IF(P142&gt;R142,IF(P143&gt;R143,"○","×"),"×")),"")</f>
        <v>×</v>
      </c>
      <c r="T141" s="52">
        <v>13</v>
      </c>
      <c r="U141" s="53" t="str">
        <f t="shared" si="48"/>
        <v>-</v>
      </c>
      <c r="V141" s="54">
        <v>15</v>
      </c>
      <c r="W141" s="295" t="str">
        <f>IF(T141&lt;&gt;"",IF(T141&gt;V141,IF(T142&gt;V142,"○",IF(T143&gt;V143,"○","×")),IF(T142&gt;V142,IF(T143&gt;V143,"○","×"),"×")),"")</f>
        <v>×</v>
      </c>
      <c r="X141" s="296" t="s">
        <v>139</v>
      </c>
      <c r="Y141" s="297"/>
      <c r="Z141" s="297"/>
      <c r="AA141" s="298"/>
      <c r="AB141" s="72"/>
      <c r="AC141" s="171"/>
      <c r="AD141" s="171"/>
      <c r="AE141" s="172"/>
      <c r="AF141" s="172"/>
      <c r="AG141" s="171"/>
      <c r="AH141" s="171"/>
      <c r="AI141" s="171"/>
      <c r="AJ141" s="171"/>
    </row>
    <row r="142" spans="2:36" ht="9" customHeight="1">
      <c r="B142" s="59" t="s">
        <v>164</v>
      </c>
      <c r="C142" s="75" t="s">
        <v>79</v>
      </c>
      <c r="D142" s="51">
        <f>IF(J139="","",J139)</f>
        <v>5</v>
      </c>
      <c r="E142" s="40" t="str">
        <f>IF(D142="","","-")</f>
        <v>-</v>
      </c>
      <c r="F142" s="41">
        <f>IF(H139="","",H139)</f>
        <v>15</v>
      </c>
      <c r="G142" s="271" t="str">
        <f>IF(I139="","",I139)</f>
        <v>-</v>
      </c>
      <c r="H142" s="276"/>
      <c r="I142" s="277"/>
      <c r="J142" s="277"/>
      <c r="K142" s="278"/>
      <c r="L142" s="39">
        <v>5</v>
      </c>
      <c r="M142" s="40" t="str">
        <f t="shared" si="46"/>
        <v>-</v>
      </c>
      <c r="N142" s="41">
        <v>15</v>
      </c>
      <c r="O142" s="293"/>
      <c r="P142" s="39">
        <v>6</v>
      </c>
      <c r="Q142" s="40" t="str">
        <f t="shared" si="47"/>
        <v>-</v>
      </c>
      <c r="R142" s="41">
        <v>15</v>
      </c>
      <c r="S142" s="293"/>
      <c r="T142" s="39">
        <v>6</v>
      </c>
      <c r="U142" s="40" t="str">
        <f t="shared" si="48"/>
        <v>-</v>
      </c>
      <c r="V142" s="41">
        <v>15</v>
      </c>
      <c r="W142" s="282"/>
      <c r="X142" s="299"/>
      <c r="Y142" s="300"/>
      <c r="Z142" s="300"/>
      <c r="AA142" s="301"/>
      <c r="AB142" s="72"/>
      <c r="AC142" s="171"/>
      <c r="AD142" s="171"/>
      <c r="AE142" s="172"/>
      <c r="AF142" s="172"/>
      <c r="AG142" s="173"/>
      <c r="AH142" s="171"/>
      <c r="AI142" s="171"/>
      <c r="AJ142" s="171"/>
    </row>
    <row r="143" spans="2:36" ht="9" customHeight="1">
      <c r="B143" s="56"/>
      <c r="C143" s="82"/>
      <c r="D143" s="58">
        <f>IF(J140="","",J140)</f>
      </c>
      <c r="E143" s="40">
        <f>IF(D143="","","-")</f>
      </c>
      <c r="F143" s="44">
        <f>IF(H140="","",H140)</f>
      </c>
      <c r="G143" s="272">
        <f>IF(I140="","",I140)</f>
      </c>
      <c r="H143" s="279"/>
      <c r="I143" s="280"/>
      <c r="J143" s="280"/>
      <c r="K143" s="281"/>
      <c r="L143" s="43"/>
      <c r="M143" s="40">
        <f t="shared" si="46"/>
      </c>
      <c r="N143" s="44"/>
      <c r="O143" s="294"/>
      <c r="P143" s="43">
        <v>16</v>
      </c>
      <c r="Q143" s="45" t="str">
        <f t="shared" si="47"/>
        <v>-</v>
      </c>
      <c r="R143" s="44">
        <v>18</v>
      </c>
      <c r="S143" s="294"/>
      <c r="T143" s="43"/>
      <c r="U143" s="45">
        <f t="shared" si="48"/>
      </c>
      <c r="V143" s="44"/>
      <c r="W143" s="282"/>
      <c r="X143" s="46">
        <v>0</v>
      </c>
      <c r="Y143" s="47" t="s">
        <v>43</v>
      </c>
      <c r="Z143" s="47">
        <v>4</v>
      </c>
      <c r="AA143" s="48" t="s">
        <v>15</v>
      </c>
      <c r="AB143" s="72"/>
      <c r="AC143" s="171"/>
      <c r="AD143" s="171"/>
      <c r="AE143" s="172"/>
      <c r="AF143" s="172"/>
      <c r="AG143" s="171"/>
      <c r="AH143" s="171"/>
      <c r="AI143" s="171"/>
      <c r="AJ143" s="171"/>
    </row>
    <row r="144" spans="2:36" ht="9" customHeight="1">
      <c r="B144" s="109" t="s">
        <v>84</v>
      </c>
      <c r="C144" s="108" t="s">
        <v>76</v>
      </c>
      <c r="D144" s="51">
        <f>IF(N138="","",N138)</f>
        <v>15</v>
      </c>
      <c r="E144" s="53" t="str">
        <f aca="true" t="shared" si="49" ref="E144:E152">IF(D144="","","-")</f>
        <v>-</v>
      </c>
      <c r="F144" s="41">
        <f>IF(L138="","",L138)</f>
        <v>6</v>
      </c>
      <c r="G144" s="270" t="str">
        <f>IF(O138="","",IF(O138="○","×",IF(O138="×","○")))</f>
        <v>○</v>
      </c>
      <c r="H144" s="39">
        <f>IF(N141="","",N141)</f>
        <v>15</v>
      </c>
      <c r="I144" s="40" t="str">
        <f aca="true" t="shared" si="50" ref="I144:I152">IF(H144="","","-")</f>
        <v>-</v>
      </c>
      <c r="J144" s="41">
        <f>IF(L141="","",L141)</f>
        <v>1</v>
      </c>
      <c r="K144" s="270" t="str">
        <f>IF(O141="","",IF(O141="○","×",IF(O141="×","○")))</f>
        <v>○</v>
      </c>
      <c r="L144" s="273"/>
      <c r="M144" s="274"/>
      <c r="N144" s="274"/>
      <c r="O144" s="275"/>
      <c r="P144" s="39">
        <v>15</v>
      </c>
      <c r="Q144" s="40" t="str">
        <f t="shared" si="47"/>
        <v>-</v>
      </c>
      <c r="R144" s="41">
        <v>0</v>
      </c>
      <c r="S144" s="293" t="str">
        <f>IF(P144&lt;&gt;"",IF(P144&gt;R144,IF(P145&gt;R145,"○",IF(P146&gt;R146,"○","×")),IF(P145&gt;R145,IF(P146&gt;R146,"○","×"),"×")),"")</f>
        <v>○</v>
      </c>
      <c r="T144" s="39">
        <v>15</v>
      </c>
      <c r="U144" s="40" t="str">
        <f t="shared" si="48"/>
        <v>-</v>
      </c>
      <c r="V144" s="41">
        <v>3</v>
      </c>
      <c r="W144" s="295" t="str">
        <f>IF(T144&lt;&gt;"",IF(T144&gt;V144,IF(T145&gt;V145,"○",IF(T146&gt;V146,"○","×")),IF(T145&gt;V145,IF(T146&gt;V146,"○","×"),"×")),"")</f>
        <v>○</v>
      </c>
      <c r="X144" s="249" t="s">
        <v>135</v>
      </c>
      <c r="Y144" s="250"/>
      <c r="Z144" s="250"/>
      <c r="AA144" s="251"/>
      <c r="AB144" s="72"/>
      <c r="AC144" s="171"/>
      <c r="AD144" s="171"/>
      <c r="AE144" s="172"/>
      <c r="AF144" s="172"/>
      <c r="AG144" s="171"/>
      <c r="AH144" s="171"/>
      <c r="AI144" s="171"/>
      <c r="AJ144" s="171"/>
    </row>
    <row r="145" spans="2:36" ht="9" customHeight="1">
      <c r="B145" s="109" t="s">
        <v>85</v>
      </c>
      <c r="C145" s="108" t="s">
        <v>76</v>
      </c>
      <c r="D145" s="51">
        <f>IF(N139="","",N139)</f>
        <v>15</v>
      </c>
      <c r="E145" s="40" t="str">
        <f t="shared" si="49"/>
        <v>-</v>
      </c>
      <c r="F145" s="41">
        <f>IF(L139="","",L139)</f>
        <v>5</v>
      </c>
      <c r="G145" s="271">
        <f>IF(I142="","",I142)</f>
      </c>
      <c r="H145" s="39">
        <f>IF(N142="","",N142)</f>
        <v>15</v>
      </c>
      <c r="I145" s="40" t="str">
        <f t="shared" si="50"/>
        <v>-</v>
      </c>
      <c r="J145" s="41">
        <f>IF(L142="","",L142)</f>
        <v>5</v>
      </c>
      <c r="K145" s="271" t="str">
        <f>IF(M142="","",M142)</f>
        <v>-</v>
      </c>
      <c r="L145" s="276"/>
      <c r="M145" s="277"/>
      <c r="N145" s="277"/>
      <c r="O145" s="278"/>
      <c r="P145" s="39">
        <v>15</v>
      </c>
      <c r="Q145" s="40" t="str">
        <f t="shared" si="47"/>
        <v>-</v>
      </c>
      <c r="R145" s="41">
        <v>4</v>
      </c>
      <c r="S145" s="293"/>
      <c r="T145" s="39">
        <v>15</v>
      </c>
      <c r="U145" s="40" t="str">
        <f t="shared" si="48"/>
        <v>-</v>
      </c>
      <c r="V145" s="41">
        <v>1</v>
      </c>
      <c r="W145" s="282"/>
      <c r="X145" s="252"/>
      <c r="Y145" s="253"/>
      <c r="Z145" s="253"/>
      <c r="AA145" s="254"/>
      <c r="AB145" s="72"/>
      <c r="AC145" s="171"/>
      <c r="AD145" s="171"/>
      <c r="AE145" s="172"/>
      <c r="AF145" s="172"/>
      <c r="AG145" s="173"/>
      <c r="AH145" s="171"/>
      <c r="AI145" s="171"/>
      <c r="AJ145" s="171"/>
    </row>
    <row r="146" spans="2:57" ht="9" customHeight="1">
      <c r="B146" s="109"/>
      <c r="C146" s="166"/>
      <c r="D146" s="51">
        <f>IF(N140="","",N140)</f>
      </c>
      <c r="E146" s="40">
        <f t="shared" si="49"/>
      </c>
      <c r="F146" s="41">
        <f>IF(L140="","",L140)</f>
      </c>
      <c r="G146" s="271">
        <f>IF(I143="","",I143)</f>
      </c>
      <c r="H146" s="39">
        <f>IF(N143="","",N143)</f>
      </c>
      <c r="I146" s="40">
        <f t="shared" si="50"/>
      </c>
      <c r="J146" s="41">
        <f>IF(L143="","",L143)</f>
      </c>
      <c r="K146" s="271">
        <f>IF(M143="","",M143)</f>
      </c>
      <c r="L146" s="276"/>
      <c r="M146" s="277"/>
      <c r="N146" s="277"/>
      <c r="O146" s="278"/>
      <c r="P146" s="39"/>
      <c r="Q146" s="40">
        <f t="shared" si="47"/>
      </c>
      <c r="R146" s="41"/>
      <c r="S146" s="294"/>
      <c r="T146" s="39"/>
      <c r="U146" s="40">
        <f t="shared" si="48"/>
      </c>
      <c r="V146" s="41"/>
      <c r="W146" s="283"/>
      <c r="X146" s="179">
        <v>4</v>
      </c>
      <c r="Y146" s="180" t="s">
        <v>43</v>
      </c>
      <c r="Z146" s="180">
        <v>0</v>
      </c>
      <c r="AA146" s="181" t="s">
        <v>15</v>
      </c>
      <c r="AB146" s="72"/>
      <c r="AC146" s="171"/>
      <c r="AD146" s="171"/>
      <c r="AE146" s="172"/>
      <c r="AF146" s="172"/>
      <c r="AG146" s="171"/>
      <c r="AH146" s="171"/>
      <c r="AI146" s="171"/>
      <c r="AJ146" s="171"/>
      <c r="AN146" s="400" t="s">
        <v>122</v>
      </c>
      <c r="AO146" s="400"/>
      <c r="AP146" s="400"/>
      <c r="AQ146" s="400"/>
      <c r="AR146" s="400"/>
      <c r="AS146" s="400"/>
      <c r="AT146" s="400"/>
      <c r="AY146" s="400" t="s">
        <v>122</v>
      </c>
      <c r="AZ146" s="400"/>
      <c r="BA146" s="400"/>
      <c r="BB146" s="400"/>
      <c r="BC146" s="400"/>
      <c r="BD146" s="400"/>
      <c r="BE146" s="400"/>
    </row>
    <row r="147" spans="2:57" ht="9" customHeight="1">
      <c r="B147" s="71" t="s">
        <v>165</v>
      </c>
      <c r="C147" s="74" t="s">
        <v>119</v>
      </c>
      <c r="D147" s="62">
        <f>IF(R138="","",R138)</f>
        <v>8</v>
      </c>
      <c r="E147" s="53" t="str">
        <f t="shared" si="49"/>
        <v>-</v>
      </c>
      <c r="F147" s="54">
        <f>IF(P138="","",P138)</f>
        <v>15</v>
      </c>
      <c r="G147" s="284" t="str">
        <f>IF(S138="","",IF(S138="○","×",IF(S138="×","○")))</f>
        <v>×</v>
      </c>
      <c r="H147" s="52">
        <f>IF(R141="","",R141)</f>
        <v>11</v>
      </c>
      <c r="I147" s="53" t="str">
        <f t="shared" si="50"/>
        <v>-</v>
      </c>
      <c r="J147" s="54">
        <f>IF(P141="","",P141)</f>
        <v>15</v>
      </c>
      <c r="K147" s="270" t="str">
        <f>IF(S141="","",IF(S141="○","×",IF(S141="×","○")))</f>
        <v>○</v>
      </c>
      <c r="L147" s="54">
        <f>IF(R144="","",R144)</f>
        <v>0</v>
      </c>
      <c r="M147" s="53" t="str">
        <f aca="true" t="shared" si="51" ref="M147:M152">IF(L147="","","-")</f>
        <v>-</v>
      </c>
      <c r="N147" s="54">
        <f>IF(P144="","",P144)</f>
        <v>15</v>
      </c>
      <c r="O147" s="270" t="str">
        <f>IF(S144="","",IF(S144="○","×",IF(S144="×","○")))</f>
        <v>×</v>
      </c>
      <c r="P147" s="273"/>
      <c r="Q147" s="274"/>
      <c r="R147" s="274"/>
      <c r="S147" s="275"/>
      <c r="T147" s="52">
        <v>10</v>
      </c>
      <c r="U147" s="53" t="str">
        <f t="shared" si="48"/>
        <v>-</v>
      </c>
      <c r="V147" s="54">
        <v>15</v>
      </c>
      <c r="W147" s="282" t="str">
        <f>IF(T147&lt;&gt;"",IF(T147&gt;V147,IF(T148&gt;V148,"○",IF(T149&gt;V149,"○","×")),IF(T148&gt;V148,IF(T149&gt;V149,"○","×"),"×")),"")</f>
        <v>×</v>
      </c>
      <c r="X147" s="296" t="s">
        <v>137</v>
      </c>
      <c r="Y147" s="297"/>
      <c r="Z147" s="297"/>
      <c r="AA147" s="298"/>
      <c r="AB147" s="72"/>
      <c r="AC147" s="171"/>
      <c r="AD147" s="171"/>
      <c r="AE147" s="172"/>
      <c r="AF147" s="172"/>
      <c r="AG147" s="171"/>
      <c r="AH147" s="171"/>
      <c r="AI147" s="171"/>
      <c r="AJ147" s="171"/>
      <c r="AN147" s="400"/>
      <c r="AO147" s="400"/>
      <c r="AP147" s="400"/>
      <c r="AQ147" s="400"/>
      <c r="AR147" s="400"/>
      <c r="AS147" s="400"/>
      <c r="AT147" s="400"/>
      <c r="AY147" s="400"/>
      <c r="AZ147" s="400"/>
      <c r="BA147" s="400"/>
      <c r="BB147" s="400"/>
      <c r="BC147" s="400"/>
      <c r="BD147" s="400"/>
      <c r="BE147" s="400"/>
    </row>
    <row r="148" spans="2:36" ht="9" customHeight="1">
      <c r="B148" s="49" t="s">
        <v>166</v>
      </c>
      <c r="C148" s="55" t="s">
        <v>119</v>
      </c>
      <c r="D148" s="51">
        <f>IF(R139="","",R139)</f>
        <v>10</v>
      </c>
      <c r="E148" s="40" t="str">
        <f t="shared" si="49"/>
        <v>-</v>
      </c>
      <c r="F148" s="41">
        <f>IF(P139="","",P139)</f>
        <v>15</v>
      </c>
      <c r="G148" s="285" t="str">
        <f>IF(I145="","",I145)</f>
        <v>-</v>
      </c>
      <c r="H148" s="39">
        <f>IF(R142="","",R142)</f>
        <v>15</v>
      </c>
      <c r="I148" s="40" t="str">
        <f t="shared" si="50"/>
        <v>-</v>
      </c>
      <c r="J148" s="41">
        <f>IF(P142="","",P142)</f>
        <v>6</v>
      </c>
      <c r="K148" s="271">
        <f>IF(M145="","",M145)</f>
      </c>
      <c r="L148" s="41">
        <f>IF(R145="","",R145)</f>
        <v>4</v>
      </c>
      <c r="M148" s="40" t="str">
        <f t="shared" si="51"/>
        <v>-</v>
      </c>
      <c r="N148" s="41">
        <f>IF(P145="","",P145)</f>
        <v>15</v>
      </c>
      <c r="O148" s="271" t="str">
        <f>IF(Q145="","",Q145)</f>
        <v>-</v>
      </c>
      <c r="P148" s="276"/>
      <c r="Q148" s="277"/>
      <c r="R148" s="277"/>
      <c r="S148" s="278"/>
      <c r="T148" s="39">
        <v>16</v>
      </c>
      <c r="U148" s="40" t="str">
        <f t="shared" si="48"/>
        <v>-</v>
      </c>
      <c r="V148" s="41">
        <v>18</v>
      </c>
      <c r="W148" s="282"/>
      <c r="X148" s="299"/>
      <c r="Y148" s="300"/>
      <c r="Z148" s="300"/>
      <c r="AA148" s="301"/>
      <c r="AB148" s="72"/>
      <c r="AC148" s="171"/>
      <c r="AD148" s="171"/>
      <c r="AE148" s="172"/>
      <c r="AF148" s="172"/>
      <c r="AG148" s="173"/>
      <c r="AH148" s="171"/>
      <c r="AI148" s="171"/>
      <c r="AJ148" s="171"/>
    </row>
    <row r="149" spans="2:36" ht="9" customHeight="1">
      <c r="B149" s="59"/>
      <c r="C149" s="60"/>
      <c r="D149" s="51">
        <f>IF(R140="","",R140)</f>
      </c>
      <c r="E149" s="40">
        <f t="shared" si="49"/>
      </c>
      <c r="F149" s="41">
        <f>IF(P140="","",P140)</f>
      </c>
      <c r="G149" s="285">
        <f>IF(I146="","",I146)</f>
      </c>
      <c r="H149" s="39">
        <f>IF(R143="","",R143)</f>
        <v>18</v>
      </c>
      <c r="I149" s="40" t="str">
        <f t="shared" si="50"/>
        <v>-</v>
      </c>
      <c r="J149" s="41">
        <f>IF(P143="","",P143)</f>
        <v>16</v>
      </c>
      <c r="K149" s="271">
        <f>IF(M146="","",M146)</f>
      </c>
      <c r="L149" s="41">
        <f>IF(R146="","",R146)</f>
      </c>
      <c r="M149" s="40">
        <f t="shared" si="51"/>
      </c>
      <c r="N149" s="41">
        <f>IF(P146="","",P146)</f>
      </c>
      <c r="O149" s="271">
        <f>IF(Q146="","",Q146)</f>
      </c>
      <c r="P149" s="276"/>
      <c r="Q149" s="277"/>
      <c r="R149" s="277"/>
      <c r="S149" s="278"/>
      <c r="T149" s="39"/>
      <c r="U149" s="40">
        <f t="shared" si="48"/>
      </c>
      <c r="V149" s="41"/>
      <c r="W149" s="283"/>
      <c r="X149" s="46">
        <v>1</v>
      </c>
      <c r="Y149" s="47" t="s">
        <v>43</v>
      </c>
      <c r="Z149" s="47">
        <v>3</v>
      </c>
      <c r="AA149" s="48" t="s">
        <v>15</v>
      </c>
      <c r="AB149" s="72"/>
      <c r="AC149" s="171"/>
      <c r="AD149" s="171"/>
      <c r="AE149" s="172"/>
      <c r="AF149" s="172"/>
      <c r="AG149" s="171"/>
      <c r="AH149" s="171"/>
      <c r="AI149" s="171"/>
      <c r="AJ149" s="171"/>
    </row>
    <row r="150" spans="2:36" ht="9" customHeight="1">
      <c r="B150" s="71" t="s">
        <v>167</v>
      </c>
      <c r="C150" s="74" t="s">
        <v>79</v>
      </c>
      <c r="D150" s="62">
        <f>IF(V138="","",V138)</f>
        <v>9</v>
      </c>
      <c r="E150" s="53" t="str">
        <f t="shared" si="49"/>
        <v>-</v>
      </c>
      <c r="F150" s="54">
        <f>IF(T138="","",T138)</f>
        <v>15</v>
      </c>
      <c r="G150" s="284" t="str">
        <f>IF(W138="","",IF(W138="○","×",IF(W138="×","○")))</f>
        <v>×</v>
      </c>
      <c r="H150" s="52">
        <f>IF(V141="","",V141)</f>
        <v>15</v>
      </c>
      <c r="I150" s="53" t="str">
        <f t="shared" si="50"/>
        <v>-</v>
      </c>
      <c r="J150" s="54">
        <f>IF(T141="","",T141)</f>
        <v>13</v>
      </c>
      <c r="K150" s="270" t="str">
        <f>IF(W141="","",IF(W141="○","×",IF(W141="×","○")))</f>
        <v>○</v>
      </c>
      <c r="L150" s="54">
        <f>IF(V144="","",V144)</f>
        <v>3</v>
      </c>
      <c r="M150" s="53" t="str">
        <f t="shared" si="51"/>
        <v>-</v>
      </c>
      <c r="N150" s="54">
        <f>IF(T144="","",T144)</f>
        <v>15</v>
      </c>
      <c r="O150" s="270" t="str">
        <f>IF(W144="","",IF(W144="○","×",IF(W144="×","○")))</f>
        <v>×</v>
      </c>
      <c r="P150" s="52">
        <f>IF(V147="","",V147)</f>
        <v>15</v>
      </c>
      <c r="Q150" s="53" t="str">
        <f>IF(P150="","","-")</f>
        <v>-</v>
      </c>
      <c r="R150" s="54">
        <f>IF(T147="","",T147)</f>
        <v>10</v>
      </c>
      <c r="S150" s="270" t="str">
        <f>IF(W147="","",IF(W147="○","×",IF(W147="×","○")))</f>
        <v>○</v>
      </c>
      <c r="T150" s="273"/>
      <c r="U150" s="274"/>
      <c r="V150" s="274"/>
      <c r="W150" s="275"/>
      <c r="X150" s="296" t="s">
        <v>138</v>
      </c>
      <c r="Y150" s="297"/>
      <c r="Z150" s="297"/>
      <c r="AA150" s="298"/>
      <c r="AB150" s="72"/>
      <c r="AC150" s="171"/>
      <c r="AD150" s="171"/>
      <c r="AE150" s="172"/>
      <c r="AF150" s="172"/>
      <c r="AG150" s="171"/>
      <c r="AH150" s="171"/>
      <c r="AI150" s="171"/>
      <c r="AJ150" s="171"/>
    </row>
    <row r="151" spans="2:36" ht="9" customHeight="1">
      <c r="B151" s="59" t="s">
        <v>168</v>
      </c>
      <c r="C151" s="55" t="s">
        <v>79</v>
      </c>
      <c r="D151" s="51">
        <f>IF(V139="","",V139)</f>
        <v>4</v>
      </c>
      <c r="E151" s="40" t="str">
        <f t="shared" si="49"/>
        <v>-</v>
      </c>
      <c r="F151" s="41">
        <f>IF(T139="","",T139)</f>
        <v>15</v>
      </c>
      <c r="G151" s="285">
        <f>IF(I142="","",I142)</f>
      </c>
      <c r="H151" s="39">
        <f>IF(V142="","",V142)</f>
        <v>15</v>
      </c>
      <c r="I151" s="40" t="str">
        <f t="shared" si="50"/>
        <v>-</v>
      </c>
      <c r="J151" s="41">
        <f>IF(T142="","",T142)</f>
        <v>6</v>
      </c>
      <c r="K151" s="271" t="str">
        <f>IF(M148="","",M148)</f>
        <v>-</v>
      </c>
      <c r="L151" s="41">
        <f>IF(V145="","",V145)</f>
        <v>1</v>
      </c>
      <c r="M151" s="40" t="str">
        <f t="shared" si="51"/>
        <v>-</v>
      </c>
      <c r="N151" s="41">
        <f>IF(T145="","",T145)</f>
        <v>15</v>
      </c>
      <c r="O151" s="271">
        <f>IF(Q148="","",Q148)</f>
      </c>
      <c r="P151" s="39">
        <f>IF(V148="","",V148)</f>
        <v>18</v>
      </c>
      <c r="Q151" s="40" t="str">
        <f>IF(P151="","","-")</f>
        <v>-</v>
      </c>
      <c r="R151" s="41">
        <f>IF(T148="","",T148)</f>
        <v>16</v>
      </c>
      <c r="S151" s="271" t="str">
        <f>IF(U148="","",U148)</f>
        <v>-</v>
      </c>
      <c r="T151" s="276"/>
      <c r="U151" s="277"/>
      <c r="V151" s="277"/>
      <c r="W151" s="278"/>
      <c r="X151" s="299"/>
      <c r="Y151" s="300"/>
      <c r="Z151" s="300"/>
      <c r="AA151" s="301"/>
      <c r="AB151" s="72"/>
      <c r="AC151" s="171"/>
      <c r="AD151" s="171"/>
      <c r="AE151" s="172"/>
      <c r="AF151" s="172"/>
      <c r="AG151" s="173"/>
      <c r="AH151" s="171"/>
      <c r="AI151" s="171"/>
      <c r="AJ151" s="171"/>
    </row>
    <row r="152" spans="2:36" ht="9" customHeight="1" thickBot="1">
      <c r="B152" s="78"/>
      <c r="C152" s="80"/>
      <c r="D152" s="63">
        <f>IF(V140="","",V140)</f>
      </c>
      <c r="E152" s="64">
        <f t="shared" si="49"/>
      </c>
      <c r="F152" s="65">
        <f>IF(T140="","",T140)</f>
      </c>
      <c r="G152" s="286">
        <f>IF(I143="","",I143)</f>
      </c>
      <c r="H152" s="66">
        <f>IF(V143="","",V143)</f>
      </c>
      <c r="I152" s="64">
        <f t="shared" si="50"/>
      </c>
      <c r="J152" s="65">
        <f>IF(T143="","",T143)</f>
      </c>
      <c r="K152" s="287">
        <f>IF(M149="","",M149)</f>
      </c>
      <c r="L152" s="65">
        <f>IF(V146="","",V146)</f>
      </c>
      <c r="M152" s="64">
        <f t="shared" si="51"/>
      </c>
      <c r="N152" s="65">
        <f>IF(T146="","",T146)</f>
      </c>
      <c r="O152" s="287">
        <f>IF(Q149="","",Q149)</f>
      </c>
      <c r="P152" s="66">
        <f>IF(V149="","",V149)</f>
      </c>
      <c r="Q152" s="64">
        <f>IF(P152="","","-")</f>
      </c>
      <c r="R152" s="65">
        <f>IF(T149="","",T149)</f>
      </c>
      <c r="S152" s="287">
        <f>IF(U149="","",U149)</f>
      </c>
      <c r="T152" s="290"/>
      <c r="U152" s="291"/>
      <c r="V152" s="291"/>
      <c r="W152" s="333"/>
      <c r="X152" s="67">
        <v>2</v>
      </c>
      <c r="Y152" s="68" t="s">
        <v>43</v>
      </c>
      <c r="Z152" s="68">
        <v>2</v>
      </c>
      <c r="AA152" s="69" t="s">
        <v>15</v>
      </c>
      <c r="AB152" s="72"/>
      <c r="AC152" s="171"/>
      <c r="AD152" s="171"/>
      <c r="AE152" s="172"/>
      <c r="AF152" s="172"/>
      <c r="AG152" s="171"/>
      <c r="AH152" s="171"/>
      <c r="AI152" s="171"/>
      <c r="AJ152" s="171"/>
    </row>
    <row r="153" ht="9" customHeight="1" thickBot="1"/>
    <row r="154" spans="2:32" ht="9" customHeight="1">
      <c r="B154" s="327" t="s">
        <v>82</v>
      </c>
      <c r="C154" s="328"/>
      <c r="D154" s="331" t="str">
        <f>B156</f>
        <v>渡邉悠太</v>
      </c>
      <c r="E154" s="317"/>
      <c r="F154" s="317"/>
      <c r="G154" s="318"/>
      <c r="H154" s="316" t="str">
        <f>B159</f>
        <v>真木隆司</v>
      </c>
      <c r="I154" s="317"/>
      <c r="J154" s="317"/>
      <c r="K154" s="318"/>
      <c r="L154" s="316" t="str">
        <f>B162</f>
        <v>近藤祐輔</v>
      </c>
      <c r="M154" s="317"/>
      <c r="N154" s="317"/>
      <c r="O154" s="318"/>
      <c r="P154" s="316" t="str">
        <f>B165</f>
        <v>吉田一貴</v>
      </c>
      <c r="Q154" s="317"/>
      <c r="R154" s="317"/>
      <c r="S154" s="366"/>
      <c r="T154" s="319" t="s">
        <v>13</v>
      </c>
      <c r="U154" s="320"/>
      <c r="V154" s="320"/>
      <c r="W154" s="321"/>
      <c r="X154" s="174"/>
      <c r="Y154" s="322"/>
      <c r="Z154" s="322"/>
      <c r="AA154" s="322"/>
      <c r="AB154" s="322"/>
      <c r="AC154" s="322"/>
      <c r="AD154" s="309"/>
      <c r="AE154" s="309"/>
      <c r="AF154" s="309"/>
    </row>
    <row r="155" spans="2:32" ht="9" customHeight="1" thickBot="1">
      <c r="B155" s="329"/>
      <c r="C155" s="330"/>
      <c r="D155" s="332" t="str">
        <f>B157</f>
        <v>篠崎幸太</v>
      </c>
      <c r="E155" s="311"/>
      <c r="F155" s="311"/>
      <c r="G155" s="312"/>
      <c r="H155" s="310" t="str">
        <f>B160</f>
        <v>石川透</v>
      </c>
      <c r="I155" s="311"/>
      <c r="J155" s="311"/>
      <c r="K155" s="312"/>
      <c r="L155" s="310" t="str">
        <f>B163</f>
        <v>伊藤将志</v>
      </c>
      <c r="M155" s="311"/>
      <c r="N155" s="311"/>
      <c r="O155" s="312"/>
      <c r="P155" s="310" t="str">
        <f>B166</f>
        <v>仲渡隆朗</v>
      </c>
      <c r="Q155" s="311"/>
      <c r="R155" s="311"/>
      <c r="S155" s="359"/>
      <c r="T155" s="313" t="s">
        <v>14</v>
      </c>
      <c r="U155" s="314"/>
      <c r="V155" s="314"/>
      <c r="W155" s="315"/>
      <c r="X155" s="174"/>
      <c r="Y155" s="169"/>
      <c r="Z155" s="169"/>
      <c r="AA155" s="169"/>
      <c r="AB155" s="169"/>
      <c r="AC155" s="169"/>
      <c r="AD155" s="169"/>
      <c r="AE155" s="169"/>
      <c r="AF155" s="169"/>
    </row>
    <row r="156" spans="2:32" ht="9" customHeight="1">
      <c r="B156" s="76" t="s">
        <v>169</v>
      </c>
      <c r="C156" s="77" t="s">
        <v>79</v>
      </c>
      <c r="D156" s="302"/>
      <c r="E156" s="303"/>
      <c r="F156" s="303"/>
      <c r="G156" s="304"/>
      <c r="H156" s="39">
        <v>2</v>
      </c>
      <c r="I156" s="40" t="str">
        <f>IF(H156="","","-")</f>
        <v>-</v>
      </c>
      <c r="J156" s="41">
        <v>15</v>
      </c>
      <c r="K156" s="307" t="str">
        <f>IF(H156&lt;&gt;"",IF(H156&gt;J156,IF(H157&gt;J157,"○",IF(H158&gt;J158,"○","×")),IF(H157&gt;J157,IF(H158&gt;J158,"○","×"),"×")),"")</f>
        <v>×</v>
      </c>
      <c r="L156" s="39">
        <v>4</v>
      </c>
      <c r="M156" s="42" t="str">
        <f aca="true" t="shared" si="52" ref="M156:M161">IF(L156="","","-")</f>
        <v>-</v>
      </c>
      <c r="N156" s="177">
        <v>15</v>
      </c>
      <c r="O156" s="307" t="str">
        <f>IF(L156&lt;&gt;"",IF(L156&gt;N156,IF(L157&gt;N157,"○",IF(L158&gt;N158,"○","×")),IF(L157&gt;N157,IF(L158&gt;N158,"○","×"),"×")),"")</f>
        <v>×</v>
      </c>
      <c r="P156" s="186">
        <v>16</v>
      </c>
      <c r="Q156" s="42" t="str">
        <f aca="true" t="shared" si="53" ref="Q156:Q164">IF(P156="","","-")</f>
        <v>-</v>
      </c>
      <c r="R156" s="41">
        <v>14</v>
      </c>
      <c r="S156" s="323" t="str">
        <f>IF(P156&lt;&gt;"",IF(P156&gt;R156,IF(P157&gt;R157,"○",IF(P158&gt;R158,"○","×")),IF(P157&gt;R157,IF(P158&gt;R158,"○","×"),"×")),"")</f>
        <v>×</v>
      </c>
      <c r="T156" s="360" t="s">
        <v>137</v>
      </c>
      <c r="U156" s="361"/>
      <c r="V156" s="361"/>
      <c r="W156" s="362"/>
      <c r="X156" s="174"/>
      <c r="Y156" s="169"/>
      <c r="Z156" s="169"/>
      <c r="AA156" s="169"/>
      <c r="AB156" s="169"/>
      <c r="AC156" s="169"/>
      <c r="AD156" s="169"/>
      <c r="AE156" s="169"/>
      <c r="AF156" s="169"/>
    </row>
    <row r="157" spans="2:32" ht="9" customHeight="1">
      <c r="B157" s="59" t="s">
        <v>170</v>
      </c>
      <c r="C157" s="55" t="s">
        <v>79</v>
      </c>
      <c r="D157" s="305"/>
      <c r="E157" s="277"/>
      <c r="F157" s="277"/>
      <c r="G157" s="278"/>
      <c r="H157" s="39">
        <v>9</v>
      </c>
      <c r="I157" s="40" t="str">
        <f>IF(H157="","","-")</f>
        <v>-</v>
      </c>
      <c r="J157" s="178">
        <v>15</v>
      </c>
      <c r="K157" s="293"/>
      <c r="L157" s="39">
        <v>7</v>
      </c>
      <c r="M157" s="40" t="str">
        <f t="shared" si="52"/>
        <v>-</v>
      </c>
      <c r="N157" s="41">
        <v>15</v>
      </c>
      <c r="O157" s="293"/>
      <c r="P157" s="39">
        <v>10</v>
      </c>
      <c r="Q157" s="40" t="str">
        <f t="shared" si="53"/>
        <v>-</v>
      </c>
      <c r="R157" s="41">
        <v>15</v>
      </c>
      <c r="S157" s="282"/>
      <c r="T157" s="363"/>
      <c r="U157" s="364"/>
      <c r="V157" s="364"/>
      <c r="W157" s="365"/>
      <c r="X157" s="174"/>
      <c r="Y157" s="169"/>
      <c r="Z157" s="169"/>
      <c r="AA157" s="175"/>
      <c r="AB157" s="175"/>
      <c r="AC157" s="176"/>
      <c r="AD157" s="169"/>
      <c r="AE157" s="169"/>
      <c r="AF157" s="169"/>
    </row>
    <row r="158" spans="2:32" ht="9" customHeight="1">
      <c r="B158" s="59"/>
      <c r="C158" s="81"/>
      <c r="D158" s="306"/>
      <c r="E158" s="280"/>
      <c r="F158" s="280"/>
      <c r="G158" s="281"/>
      <c r="H158" s="43"/>
      <c r="I158" s="40">
        <f>IF(H158="","","-")</f>
      </c>
      <c r="J158" s="44"/>
      <c r="K158" s="294"/>
      <c r="L158" s="43"/>
      <c r="M158" s="45">
        <f t="shared" si="52"/>
      </c>
      <c r="N158" s="44"/>
      <c r="O158" s="293"/>
      <c r="P158" s="43">
        <v>11</v>
      </c>
      <c r="Q158" s="45" t="str">
        <f t="shared" si="53"/>
        <v>-</v>
      </c>
      <c r="R158" s="44">
        <v>15</v>
      </c>
      <c r="S158" s="282"/>
      <c r="T158" s="46">
        <v>0</v>
      </c>
      <c r="U158" s="47" t="s">
        <v>43</v>
      </c>
      <c r="V158" s="47">
        <v>3</v>
      </c>
      <c r="W158" s="48" t="s">
        <v>15</v>
      </c>
      <c r="X158" s="174"/>
      <c r="Y158" s="169"/>
      <c r="Z158" s="169"/>
      <c r="AA158" s="169"/>
      <c r="AB158" s="169"/>
      <c r="AC158" s="169"/>
      <c r="AD158" s="169"/>
      <c r="AE158" s="169"/>
      <c r="AF158" s="169"/>
    </row>
    <row r="159" spans="2:32" ht="9" customHeight="1">
      <c r="B159" s="111" t="s">
        <v>171</v>
      </c>
      <c r="C159" s="112" t="s">
        <v>174</v>
      </c>
      <c r="D159" s="51">
        <f>IF(J156="","",J156)</f>
        <v>15</v>
      </c>
      <c r="E159" s="40" t="str">
        <f aca="true" t="shared" si="54" ref="E159:E167">IF(D159="","","-")</f>
        <v>-</v>
      </c>
      <c r="F159" s="41">
        <f>IF(H156="","",H156)</f>
        <v>2</v>
      </c>
      <c r="G159" s="270" t="str">
        <f>IF(K156="","",IF(K156="○","×",IF(K156="×","○")))</f>
        <v>○</v>
      </c>
      <c r="H159" s="273"/>
      <c r="I159" s="274"/>
      <c r="J159" s="274"/>
      <c r="K159" s="275"/>
      <c r="L159" s="39">
        <v>5</v>
      </c>
      <c r="M159" s="40" t="str">
        <f t="shared" si="52"/>
        <v>-</v>
      </c>
      <c r="N159" s="41">
        <v>15</v>
      </c>
      <c r="O159" s="308" t="str">
        <f>IF(L159&lt;&gt;"",IF(L159&gt;N159,IF(L160&gt;N160,"○",IF(L161&gt;N161,"○","×")),IF(L160&gt;N160,IF(L161&gt;N161,"○","×"),"×")),"")</f>
        <v>×</v>
      </c>
      <c r="P159" s="39">
        <v>15</v>
      </c>
      <c r="Q159" s="40" t="str">
        <f t="shared" si="53"/>
        <v>-</v>
      </c>
      <c r="R159" s="41">
        <v>10</v>
      </c>
      <c r="S159" s="295" t="str">
        <f>IF(P159&lt;&gt;"",IF(P159&gt;R159,IF(P160&gt;R160,"○",IF(P161&gt;R161,"○","×")),IF(P160&gt;R160,IF(P161&gt;R161,"○","×"),"×")),"")</f>
        <v>○</v>
      </c>
      <c r="T159" s="370" t="s">
        <v>131</v>
      </c>
      <c r="U159" s="371"/>
      <c r="V159" s="371"/>
      <c r="W159" s="372"/>
      <c r="X159" s="174"/>
      <c r="Y159" s="169"/>
      <c r="Z159" s="169"/>
      <c r="AA159" s="169"/>
      <c r="AB159" s="169"/>
      <c r="AC159" s="169"/>
      <c r="AD159" s="169"/>
      <c r="AE159" s="169"/>
      <c r="AF159" s="169"/>
    </row>
    <row r="160" spans="2:32" ht="9" customHeight="1">
      <c r="B160" s="109" t="s">
        <v>172</v>
      </c>
      <c r="C160" s="162" t="s">
        <v>174</v>
      </c>
      <c r="D160" s="51">
        <f>IF(J157="","",J157)</f>
        <v>15</v>
      </c>
      <c r="E160" s="40" t="str">
        <f t="shared" si="54"/>
        <v>-</v>
      </c>
      <c r="F160" s="41">
        <f>IF(H157="","",H157)</f>
        <v>9</v>
      </c>
      <c r="G160" s="271" t="str">
        <f>IF(I157="","",I157)</f>
        <v>-</v>
      </c>
      <c r="H160" s="276"/>
      <c r="I160" s="277"/>
      <c r="J160" s="277"/>
      <c r="K160" s="278"/>
      <c r="L160" s="39">
        <v>17</v>
      </c>
      <c r="M160" s="40" t="str">
        <f t="shared" si="52"/>
        <v>-</v>
      </c>
      <c r="N160" s="41">
        <v>15</v>
      </c>
      <c r="O160" s="293"/>
      <c r="P160" s="39">
        <v>15</v>
      </c>
      <c r="Q160" s="40" t="str">
        <f t="shared" si="53"/>
        <v>-</v>
      </c>
      <c r="R160" s="41">
        <v>10</v>
      </c>
      <c r="S160" s="282"/>
      <c r="T160" s="373"/>
      <c r="U160" s="374"/>
      <c r="V160" s="374"/>
      <c r="W160" s="375"/>
      <c r="X160" s="174"/>
      <c r="Y160" s="169"/>
      <c r="Z160" s="169"/>
      <c r="AA160" s="175"/>
      <c r="AB160" s="175"/>
      <c r="AC160" s="176"/>
      <c r="AD160" s="169"/>
      <c r="AE160" s="169"/>
      <c r="AF160" s="169"/>
    </row>
    <row r="161" spans="2:32" ht="9" customHeight="1">
      <c r="B161" s="167"/>
      <c r="C161" s="187"/>
      <c r="D161" s="58">
        <f>IF(J158="","",J158)</f>
      </c>
      <c r="E161" s="40">
        <f t="shared" si="54"/>
      </c>
      <c r="F161" s="44">
        <f>IF(H158="","",H158)</f>
      </c>
      <c r="G161" s="272">
        <f>IF(I158="","",I158)</f>
      </c>
      <c r="H161" s="279"/>
      <c r="I161" s="280"/>
      <c r="J161" s="280"/>
      <c r="K161" s="281"/>
      <c r="L161" s="43">
        <v>13</v>
      </c>
      <c r="M161" s="40" t="str">
        <f t="shared" si="52"/>
        <v>-</v>
      </c>
      <c r="N161" s="44">
        <v>15</v>
      </c>
      <c r="O161" s="294"/>
      <c r="P161" s="43"/>
      <c r="Q161" s="45">
        <f t="shared" si="53"/>
      </c>
      <c r="R161" s="44"/>
      <c r="S161" s="283"/>
      <c r="T161" s="179">
        <v>2</v>
      </c>
      <c r="U161" s="180" t="s">
        <v>43</v>
      </c>
      <c r="V161" s="180">
        <v>1</v>
      </c>
      <c r="W161" s="181" t="s">
        <v>15</v>
      </c>
      <c r="X161" s="174"/>
      <c r="Y161" s="169"/>
      <c r="Z161" s="169"/>
      <c r="AA161" s="169"/>
      <c r="AB161" s="169"/>
      <c r="AC161" s="169"/>
      <c r="AD161" s="169"/>
      <c r="AE161" s="169"/>
      <c r="AF161" s="169"/>
    </row>
    <row r="162" spans="2:32" ht="9" customHeight="1">
      <c r="B162" s="111" t="s">
        <v>177</v>
      </c>
      <c r="C162" s="112" t="s">
        <v>179</v>
      </c>
      <c r="D162" s="51">
        <f>IF(N156="","",N156)</f>
        <v>15</v>
      </c>
      <c r="E162" s="53" t="str">
        <f t="shared" si="54"/>
        <v>-</v>
      </c>
      <c r="F162" s="41">
        <f>IF(L156="","",L156)</f>
        <v>4</v>
      </c>
      <c r="G162" s="270" t="str">
        <f>IF(O156="","",IF(O156="○","×",IF(O156="×","○")))</f>
        <v>○</v>
      </c>
      <c r="H162" s="39">
        <f>IF(N159="","",N159)</f>
        <v>15</v>
      </c>
      <c r="I162" s="40" t="str">
        <f aca="true" t="shared" si="55" ref="I162:I167">IF(H162="","","-")</f>
        <v>-</v>
      </c>
      <c r="J162" s="41">
        <f>IF(L159="","",L159)</f>
        <v>5</v>
      </c>
      <c r="K162" s="270" t="str">
        <f>IF(O159="","",IF(O159="○","×",IF(O159="×","○")))</f>
        <v>○</v>
      </c>
      <c r="L162" s="273"/>
      <c r="M162" s="274"/>
      <c r="N162" s="274"/>
      <c r="O162" s="275"/>
      <c r="P162" s="39">
        <v>6</v>
      </c>
      <c r="Q162" s="40" t="str">
        <f t="shared" si="53"/>
        <v>-</v>
      </c>
      <c r="R162" s="41">
        <v>15</v>
      </c>
      <c r="S162" s="282" t="str">
        <f>IF(P162&lt;&gt;"",IF(P162&gt;R162,IF(P163&gt;R163,"○",IF(P164&gt;R164,"○","×")),IF(P163&gt;R163,IF(P164&gt;R164,"○","×"),"×")),"")</f>
        <v>×</v>
      </c>
      <c r="T162" s="370" t="s">
        <v>135</v>
      </c>
      <c r="U162" s="371"/>
      <c r="V162" s="371"/>
      <c r="W162" s="372"/>
      <c r="X162" s="174"/>
      <c r="Y162" s="169"/>
      <c r="Z162" s="169"/>
      <c r="AA162" s="169"/>
      <c r="AB162" s="169"/>
      <c r="AC162" s="169"/>
      <c r="AD162" s="169"/>
      <c r="AE162" s="169"/>
      <c r="AF162" s="169"/>
    </row>
    <row r="163" spans="2:32" ht="9" customHeight="1">
      <c r="B163" s="107" t="s">
        <v>178</v>
      </c>
      <c r="C163" s="108" t="s">
        <v>179</v>
      </c>
      <c r="D163" s="51">
        <f>IF(N157="","",N157)</f>
        <v>15</v>
      </c>
      <c r="E163" s="40" t="str">
        <f t="shared" si="54"/>
        <v>-</v>
      </c>
      <c r="F163" s="41">
        <f>IF(L157="","",L157)</f>
        <v>7</v>
      </c>
      <c r="G163" s="271">
        <f>IF(I160="","",I160)</f>
      </c>
      <c r="H163" s="39">
        <f>IF(N160="","",N160)</f>
        <v>15</v>
      </c>
      <c r="I163" s="40" t="str">
        <f t="shared" si="55"/>
        <v>-</v>
      </c>
      <c r="J163" s="41">
        <f>IF(L160="","",L160)</f>
        <v>17</v>
      </c>
      <c r="K163" s="271" t="str">
        <f>IF(M160="","",M160)</f>
        <v>-</v>
      </c>
      <c r="L163" s="276"/>
      <c r="M163" s="277"/>
      <c r="N163" s="277"/>
      <c r="O163" s="278"/>
      <c r="P163" s="39">
        <v>15</v>
      </c>
      <c r="Q163" s="40" t="str">
        <f t="shared" si="53"/>
        <v>-</v>
      </c>
      <c r="R163" s="41">
        <v>11</v>
      </c>
      <c r="S163" s="282"/>
      <c r="T163" s="373"/>
      <c r="U163" s="374"/>
      <c r="V163" s="374"/>
      <c r="W163" s="375"/>
      <c r="X163" s="174"/>
      <c r="Y163" s="169"/>
      <c r="Z163" s="169"/>
      <c r="AA163" s="175"/>
      <c r="AB163" s="175"/>
      <c r="AC163" s="176"/>
      <c r="AD163" s="169"/>
      <c r="AE163" s="169"/>
      <c r="AF163" s="169"/>
    </row>
    <row r="164" spans="2:32" ht="9" customHeight="1">
      <c r="B164" s="109"/>
      <c r="C164" s="166"/>
      <c r="D164" s="58">
        <f>IF(N158="","",N158)</f>
      </c>
      <c r="E164" s="45">
        <f t="shared" si="54"/>
      </c>
      <c r="F164" s="44">
        <f>IF(L158="","",L158)</f>
      </c>
      <c r="G164" s="272">
        <f>IF(I161="","",I161)</f>
      </c>
      <c r="H164" s="43">
        <f>IF(N161="","",N161)</f>
        <v>15</v>
      </c>
      <c r="I164" s="40" t="str">
        <f t="shared" si="55"/>
        <v>-</v>
      </c>
      <c r="J164" s="44">
        <f>IF(L161="","",L161)</f>
        <v>13</v>
      </c>
      <c r="K164" s="272" t="str">
        <f>IF(M161="","",M161)</f>
        <v>-</v>
      </c>
      <c r="L164" s="279"/>
      <c r="M164" s="280"/>
      <c r="N164" s="280"/>
      <c r="O164" s="281"/>
      <c r="P164" s="43">
        <v>17</v>
      </c>
      <c r="Q164" s="40" t="str">
        <f t="shared" si="53"/>
        <v>-</v>
      </c>
      <c r="R164" s="44">
        <v>19</v>
      </c>
      <c r="S164" s="283"/>
      <c r="T164" s="179">
        <v>2</v>
      </c>
      <c r="U164" s="180" t="s">
        <v>43</v>
      </c>
      <c r="V164" s="180">
        <v>1</v>
      </c>
      <c r="W164" s="181" t="s">
        <v>15</v>
      </c>
      <c r="X164" s="174"/>
      <c r="Y164" s="169"/>
      <c r="Z164" s="169"/>
      <c r="AA164" s="169"/>
      <c r="AB164" s="169"/>
      <c r="AC164" s="169"/>
      <c r="AD164" s="169"/>
      <c r="AE164" s="169"/>
      <c r="AF164" s="169"/>
    </row>
    <row r="165" spans="2:60" ht="9" customHeight="1">
      <c r="B165" s="71" t="s">
        <v>180</v>
      </c>
      <c r="C165" s="74" t="s">
        <v>76</v>
      </c>
      <c r="D165" s="51">
        <f>IF(R156="","",R156)</f>
        <v>14</v>
      </c>
      <c r="E165" s="40" t="str">
        <f t="shared" si="54"/>
        <v>-</v>
      </c>
      <c r="F165" s="41">
        <f>IF(P156="","",P156)</f>
        <v>16</v>
      </c>
      <c r="G165" s="270" t="str">
        <f>IF(S156="","",IF(S156="○","×",IF(S156="×","○")))</f>
        <v>○</v>
      </c>
      <c r="H165" s="39">
        <f>IF(R159="","",R159)</f>
        <v>10</v>
      </c>
      <c r="I165" s="53" t="str">
        <f t="shared" si="55"/>
        <v>-</v>
      </c>
      <c r="J165" s="41">
        <f>IF(P159="","",P159)</f>
        <v>15</v>
      </c>
      <c r="K165" s="270" t="str">
        <f>IF(S159="","",IF(S159="○","×",IF(S159="×","○")))</f>
        <v>×</v>
      </c>
      <c r="L165" s="52">
        <f>IF(R162="","",R162)</f>
        <v>15</v>
      </c>
      <c r="M165" s="40" t="str">
        <f>IF(L165="","","-")</f>
        <v>-</v>
      </c>
      <c r="N165" s="54">
        <f>IF(P162="","",P162)</f>
        <v>6</v>
      </c>
      <c r="O165" s="270" t="str">
        <f>IF(S162="","",IF(S162="○","×",IF(S162="×","○")))</f>
        <v>○</v>
      </c>
      <c r="P165" s="273"/>
      <c r="Q165" s="274"/>
      <c r="R165" s="274"/>
      <c r="S165" s="288"/>
      <c r="T165" s="367" t="s">
        <v>138</v>
      </c>
      <c r="U165" s="368"/>
      <c r="V165" s="368"/>
      <c r="W165" s="369"/>
      <c r="X165" s="174"/>
      <c r="Y165" s="169"/>
      <c r="Z165" s="169"/>
      <c r="AA165" s="169"/>
      <c r="AB165" s="169"/>
      <c r="AC165" s="169"/>
      <c r="AD165" s="169"/>
      <c r="AE165" s="169"/>
      <c r="AF165" s="169"/>
      <c r="AN165" s="400" t="s">
        <v>121</v>
      </c>
      <c r="AO165" s="400"/>
      <c r="AP165" s="400"/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/>
      <c r="BF165" s="400"/>
      <c r="BG165" s="400"/>
      <c r="BH165" s="400"/>
    </row>
    <row r="166" spans="2:60" ht="9" customHeight="1">
      <c r="B166" s="59" t="s">
        <v>181</v>
      </c>
      <c r="C166" s="55" t="s">
        <v>182</v>
      </c>
      <c r="D166" s="51">
        <f>IF(R157="","",R157)</f>
        <v>15</v>
      </c>
      <c r="E166" s="40" t="str">
        <f t="shared" si="54"/>
        <v>-</v>
      </c>
      <c r="F166" s="41">
        <f>IF(P157="","",P157)</f>
        <v>10</v>
      </c>
      <c r="G166" s="271" t="str">
        <f>IF(I163="","",I163)</f>
        <v>-</v>
      </c>
      <c r="H166" s="39">
        <f>IF(R160="","",R160)</f>
        <v>10</v>
      </c>
      <c r="I166" s="40" t="str">
        <f t="shared" si="55"/>
        <v>-</v>
      </c>
      <c r="J166" s="41">
        <f>IF(P160="","",P160)</f>
        <v>15</v>
      </c>
      <c r="K166" s="271">
        <f>IF(M163="","",M163)</f>
      </c>
      <c r="L166" s="39">
        <f>IF(R163="","",R163)</f>
        <v>11</v>
      </c>
      <c r="M166" s="40" t="str">
        <f>IF(L166="","","-")</f>
        <v>-</v>
      </c>
      <c r="N166" s="41">
        <f>IF(P163="","",P163)</f>
        <v>15</v>
      </c>
      <c r="O166" s="271" t="str">
        <f>IF(Q163="","",Q163)</f>
        <v>-</v>
      </c>
      <c r="P166" s="276"/>
      <c r="Q166" s="277"/>
      <c r="R166" s="277"/>
      <c r="S166" s="289"/>
      <c r="T166" s="363"/>
      <c r="U166" s="364"/>
      <c r="V166" s="364"/>
      <c r="W166" s="365"/>
      <c r="X166" s="174"/>
      <c r="Y166" s="169"/>
      <c r="Z166" s="169"/>
      <c r="AA166" s="175"/>
      <c r="AB166" s="175"/>
      <c r="AC166" s="176"/>
      <c r="AD166" s="169"/>
      <c r="AE166" s="169"/>
      <c r="AF166" s="169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400"/>
      <c r="BC166" s="400"/>
      <c r="BD166" s="400"/>
      <c r="BE166" s="400"/>
      <c r="BF166" s="400"/>
      <c r="BG166" s="400"/>
      <c r="BH166" s="400"/>
    </row>
    <row r="167" spans="2:32" ht="9" customHeight="1" thickBot="1">
      <c r="B167" s="78"/>
      <c r="C167" s="79"/>
      <c r="D167" s="63">
        <f>IF(R158="","",R158)</f>
        <v>15</v>
      </c>
      <c r="E167" s="64" t="str">
        <f t="shared" si="54"/>
        <v>-</v>
      </c>
      <c r="F167" s="65">
        <f>IF(P158="","",P158)</f>
        <v>11</v>
      </c>
      <c r="G167" s="287" t="str">
        <f>IF(I164="","",I164)</f>
        <v>-</v>
      </c>
      <c r="H167" s="66">
        <f>IF(R161="","",R161)</f>
      </c>
      <c r="I167" s="64">
        <f t="shared" si="55"/>
      </c>
      <c r="J167" s="65">
        <f>IF(P161="","",P161)</f>
      </c>
      <c r="K167" s="287">
        <f>IF(M164="","",M164)</f>
      </c>
      <c r="L167" s="66">
        <f>IF(R164="","",R164)</f>
        <v>19</v>
      </c>
      <c r="M167" s="64" t="str">
        <f>IF(L167="","","-")</f>
        <v>-</v>
      </c>
      <c r="N167" s="65">
        <f>IF(P164="","",P164)</f>
        <v>17</v>
      </c>
      <c r="O167" s="287" t="str">
        <f>IF(Q164="","",Q164)</f>
        <v>-</v>
      </c>
      <c r="P167" s="290"/>
      <c r="Q167" s="291"/>
      <c r="R167" s="291"/>
      <c r="S167" s="292"/>
      <c r="T167" s="67">
        <v>2</v>
      </c>
      <c r="U167" s="68" t="s">
        <v>43</v>
      </c>
      <c r="V167" s="68">
        <v>1</v>
      </c>
      <c r="W167" s="69" t="s">
        <v>15</v>
      </c>
      <c r="X167" s="174"/>
      <c r="Y167" s="169"/>
      <c r="Z167" s="169"/>
      <c r="AA167" s="169"/>
      <c r="AB167" s="169"/>
      <c r="AC167" s="169"/>
      <c r="AD167" s="169"/>
      <c r="AE167" s="169"/>
      <c r="AF167" s="169"/>
    </row>
    <row r="168" spans="24:32" ht="9" customHeight="1" thickBot="1">
      <c r="X168" s="23"/>
      <c r="Y168" s="25"/>
      <c r="Z168" s="25"/>
      <c r="AA168" s="25"/>
      <c r="AB168" s="25"/>
      <c r="AC168" s="25"/>
      <c r="AD168" s="25"/>
      <c r="AE168" s="25"/>
      <c r="AF168" s="25"/>
    </row>
    <row r="169" spans="2:32" ht="9" customHeight="1">
      <c r="B169" s="327" t="s">
        <v>83</v>
      </c>
      <c r="C169" s="328"/>
      <c r="D169" s="331" t="str">
        <f>B171</f>
        <v>河村亮太</v>
      </c>
      <c r="E169" s="317"/>
      <c r="F169" s="317"/>
      <c r="G169" s="318"/>
      <c r="H169" s="316" t="str">
        <f>B174</f>
        <v>塩路世洋</v>
      </c>
      <c r="I169" s="317"/>
      <c r="J169" s="317"/>
      <c r="K169" s="318"/>
      <c r="L169" s="316" t="str">
        <f>B177</f>
        <v>加藤隆平</v>
      </c>
      <c r="M169" s="317"/>
      <c r="N169" s="317"/>
      <c r="O169" s="318"/>
      <c r="P169" s="316" t="str">
        <f>B180</f>
        <v>篠永和樹</v>
      </c>
      <c r="Q169" s="317"/>
      <c r="R169" s="317"/>
      <c r="S169" s="366"/>
      <c r="T169" s="319" t="s">
        <v>13</v>
      </c>
      <c r="U169" s="320"/>
      <c r="V169" s="320"/>
      <c r="W169" s="321"/>
      <c r="X169" s="174"/>
      <c r="Y169" s="322"/>
      <c r="Z169" s="322"/>
      <c r="AA169" s="322"/>
      <c r="AB169" s="322"/>
      <c r="AC169" s="322"/>
      <c r="AD169" s="309"/>
      <c r="AE169" s="309"/>
      <c r="AF169" s="309"/>
    </row>
    <row r="170" spans="2:32" ht="9" customHeight="1" thickBot="1">
      <c r="B170" s="329"/>
      <c r="C170" s="330"/>
      <c r="D170" s="332" t="str">
        <f>B172</f>
        <v>村上拓也</v>
      </c>
      <c r="E170" s="311"/>
      <c r="F170" s="311"/>
      <c r="G170" s="312"/>
      <c r="H170" s="310" t="str">
        <f>B175</f>
        <v>西原浩司</v>
      </c>
      <c r="I170" s="311"/>
      <c r="J170" s="311"/>
      <c r="K170" s="312"/>
      <c r="L170" s="310" t="str">
        <f>B178</f>
        <v>曽根侑太</v>
      </c>
      <c r="M170" s="311"/>
      <c r="N170" s="311"/>
      <c r="O170" s="312"/>
      <c r="P170" s="310" t="str">
        <f>B181</f>
        <v>武村敏夫</v>
      </c>
      <c r="Q170" s="311"/>
      <c r="R170" s="311"/>
      <c r="S170" s="359"/>
      <c r="T170" s="313" t="s">
        <v>14</v>
      </c>
      <c r="U170" s="314"/>
      <c r="V170" s="314"/>
      <c r="W170" s="315"/>
      <c r="X170" s="174"/>
      <c r="Y170" s="169"/>
      <c r="Z170" s="169"/>
      <c r="AA170" s="169"/>
      <c r="AB170" s="169"/>
      <c r="AC170" s="169"/>
      <c r="AD170" s="169"/>
      <c r="AE170" s="169"/>
      <c r="AF170" s="169"/>
    </row>
    <row r="171" spans="2:32" ht="9" customHeight="1">
      <c r="B171" s="76" t="s">
        <v>183</v>
      </c>
      <c r="C171" s="77" t="s">
        <v>79</v>
      </c>
      <c r="D171" s="302"/>
      <c r="E171" s="303"/>
      <c r="F171" s="303"/>
      <c r="G171" s="304"/>
      <c r="H171" s="39">
        <v>2</v>
      </c>
      <c r="I171" s="40" t="str">
        <f>IF(H171="","","-")</f>
        <v>-</v>
      </c>
      <c r="J171" s="41">
        <v>15</v>
      </c>
      <c r="K171" s="307" t="str">
        <f>IF(H171&lt;&gt;"",IF(H171&gt;J171,IF(H172&gt;J172,"○",IF(H173&gt;J173,"○","×")),IF(H172&gt;J172,IF(H173&gt;J173,"○","×"),"×")),"")</f>
        <v>×</v>
      </c>
      <c r="L171" s="39">
        <v>11</v>
      </c>
      <c r="M171" s="42" t="str">
        <f aca="true" t="shared" si="56" ref="M171:M176">IF(L171="","","-")</f>
        <v>-</v>
      </c>
      <c r="N171" s="177">
        <v>15</v>
      </c>
      <c r="O171" s="307" t="str">
        <f>IF(L171&lt;&gt;"",IF(L171&gt;N171,IF(L172&gt;N172,"○",IF(L173&gt;N173,"○","×")),IF(L172&gt;N172,IF(L173&gt;N173,"○","×"),"×")),"")</f>
        <v>×</v>
      </c>
      <c r="P171" s="186">
        <v>12</v>
      </c>
      <c r="Q171" s="42" t="str">
        <f aca="true" t="shared" si="57" ref="Q171:Q179">IF(P171="","","-")</f>
        <v>-</v>
      </c>
      <c r="R171" s="41">
        <v>15</v>
      </c>
      <c r="S171" s="323" t="str">
        <f>IF(P171&lt;&gt;"",IF(P171&gt;R171,IF(P172&gt;R172,"○",IF(P173&gt;R173,"○","×")),IF(P172&gt;R172,IF(P173&gt;R173,"○","×"),"×")),"")</f>
        <v>×</v>
      </c>
      <c r="T171" s="360" t="s">
        <v>137</v>
      </c>
      <c r="U171" s="361"/>
      <c r="V171" s="361"/>
      <c r="W171" s="362"/>
      <c r="X171" s="174"/>
      <c r="Y171" s="169"/>
      <c r="Z171" s="169"/>
      <c r="AA171" s="169"/>
      <c r="AB171" s="169"/>
      <c r="AC171" s="169"/>
      <c r="AD171" s="169"/>
      <c r="AE171" s="169"/>
      <c r="AF171" s="169"/>
    </row>
    <row r="172" spans="2:32" ht="9" customHeight="1">
      <c r="B172" s="59" t="s">
        <v>184</v>
      </c>
      <c r="C172" s="55" t="s">
        <v>79</v>
      </c>
      <c r="D172" s="305"/>
      <c r="E172" s="277"/>
      <c r="F172" s="277"/>
      <c r="G172" s="278"/>
      <c r="H172" s="39">
        <v>6</v>
      </c>
      <c r="I172" s="40" t="str">
        <f>IF(H172="","","-")</f>
        <v>-</v>
      </c>
      <c r="J172" s="178">
        <v>15</v>
      </c>
      <c r="K172" s="293"/>
      <c r="L172" s="39">
        <v>10</v>
      </c>
      <c r="M172" s="40" t="str">
        <f t="shared" si="56"/>
        <v>-</v>
      </c>
      <c r="N172" s="41">
        <v>15</v>
      </c>
      <c r="O172" s="293"/>
      <c r="P172" s="39">
        <v>11</v>
      </c>
      <c r="Q172" s="40" t="str">
        <f t="shared" si="57"/>
        <v>-</v>
      </c>
      <c r="R172" s="41">
        <v>15</v>
      </c>
      <c r="S172" s="282"/>
      <c r="T172" s="363"/>
      <c r="U172" s="364"/>
      <c r="V172" s="364"/>
      <c r="W172" s="365"/>
      <c r="X172" s="174"/>
      <c r="Y172" s="169"/>
      <c r="Z172" s="169"/>
      <c r="AA172" s="175"/>
      <c r="AB172" s="175"/>
      <c r="AC172" s="176"/>
      <c r="AD172" s="169"/>
      <c r="AE172" s="169"/>
      <c r="AF172" s="169"/>
    </row>
    <row r="173" spans="2:32" ht="9" customHeight="1">
      <c r="B173" s="59"/>
      <c r="C173" s="81"/>
      <c r="D173" s="306"/>
      <c r="E173" s="280"/>
      <c r="F173" s="280"/>
      <c r="G173" s="281"/>
      <c r="H173" s="43"/>
      <c r="I173" s="40">
        <f>IF(H173="","","-")</f>
      </c>
      <c r="J173" s="44"/>
      <c r="K173" s="294"/>
      <c r="L173" s="43"/>
      <c r="M173" s="45">
        <f t="shared" si="56"/>
      </c>
      <c r="N173" s="44"/>
      <c r="O173" s="293"/>
      <c r="P173" s="43"/>
      <c r="Q173" s="45">
        <f t="shared" si="57"/>
      </c>
      <c r="R173" s="44"/>
      <c r="S173" s="282"/>
      <c r="T173" s="46">
        <v>0</v>
      </c>
      <c r="U173" s="47" t="s">
        <v>43</v>
      </c>
      <c r="V173" s="47">
        <v>3</v>
      </c>
      <c r="W173" s="48" t="s">
        <v>15</v>
      </c>
      <c r="X173" s="174"/>
      <c r="Y173" s="169"/>
      <c r="Z173" s="169"/>
      <c r="AA173" s="169"/>
      <c r="AB173" s="169"/>
      <c r="AC173" s="169"/>
      <c r="AD173" s="169"/>
      <c r="AE173" s="169"/>
      <c r="AF173" s="169"/>
    </row>
    <row r="174" spans="2:32" ht="9" customHeight="1">
      <c r="B174" s="111" t="s">
        <v>185</v>
      </c>
      <c r="C174" s="112" t="s">
        <v>119</v>
      </c>
      <c r="D174" s="51">
        <f>IF(J171="","",J171)</f>
        <v>15</v>
      </c>
      <c r="E174" s="40" t="str">
        <f aca="true" t="shared" si="58" ref="E174:E182">IF(D174="","","-")</f>
        <v>-</v>
      </c>
      <c r="F174" s="41">
        <f>IF(H171="","",H171)</f>
        <v>2</v>
      </c>
      <c r="G174" s="270" t="str">
        <f>IF(K171="","",IF(K171="○","×",IF(K171="×","○")))</f>
        <v>○</v>
      </c>
      <c r="H174" s="273"/>
      <c r="I174" s="274"/>
      <c r="J174" s="274"/>
      <c r="K174" s="275"/>
      <c r="L174" s="39">
        <v>15</v>
      </c>
      <c r="M174" s="40" t="str">
        <f t="shared" si="56"/>
        <v>-</v>
      </c>
      <c r="N174" s="41">
        <v>12</v>
      </c>
      <c r="O174" s="308" t="str">
        <f>IF(L174&lt;&gt;"",IF(L174&gt;N174,IF(L175&gt;N175,"○",IF(L176&gt;N176,"○","×")),IF(L175&gt;N175,IF(L176&gt;N176,"○","×"),"×")),"")</f>
        <v>○</v>
      </c>
      <c r="P174" s="39">
        <v>15</v>
      </c>
      <c r="Q174" s="40" t="str">
        <f t="shared" si="57"/>
        <v>-</v>
      </c>
      <c r="R174" s="41">
        <v>6</v>
      </c>
      <c r="S174" s="295" t="str">
        <f>IF(P174&lt;&gt;"",IF(P174&gt;R174,IF(P175&gt;R175,"○",IF(P176&gt;R176,"○","×")),IF(P175&gt;R175,IF(P176&gt;R176,"○","×"),"×")),"")</f>
        <v>○</v>
      </c>
      <c r="T174" s="370" t="s">
        <v>135</v>
      </c>
      <c r="U174" s="371"/>
      <c r="V174" s="371"/>
      <c r="W174" s="372"/>
      <c r="X174" s="174"/>
      <c r="Y174" s="169"/>
      <c r="Z174" s="169"/>
      <c r="AA174" s="169"/>
      <c r="AB174" s="169"/>
      <c r="AC174" s="169"/>
      <c r="AD174" s="169"/>
      <c r="AE174" s="169"/>
      <c r="AF174" s="169"/>
    </row>
    <row r="175" spans="2:32" ht="9" customHeight="1">
      <c r="B175" s="109" t="s">
        <v>186</v>
      </c>
      <c r="C175" s="162" t="s">
        <v>119</v>
      </c>
      <c r="D175" s="51">
        <f>IF(J172="","",J172)</f>
        <v>15</v>
      </c>
      <c r="E175" s="40" t="str">
        <f t="shared" si="58"/>
        <v>-</v>
      </c>
      <c r="F175" s="41">
        <f>IF(H172="","",H172)</f>
        <v>6</v>
      </c>
      <c r="G175" s="271" t="str">
        <f>IF(I172="","",I172)</f>
        <v>-</v>
      </c>
      <c r="H175" s="276"/>
      <c r="I175" s="277"/>
      <c r="J175" s="277"/>
      <c r="K175" s="278"/>
      <c r="L175" s="39">
        <v>15</v>
      </c>
      <c r="M175" s="40" t="str">
        <f t="shared" si="56"/>
        <v>-</v>
      </c>
      <c r="N175" s="41">
        <v>7</v>
      </c>
      <c r="O175" s="293"/>
      <c r="P175" s="39">
        <v>15</v>
      </c>
      <c r="Q175" s="40" t="str">
        <f t="shared" si="57"/>
        <v>-</v>
      </c>
      <c r="R175" s="41">
        <v>8</v>
      </c>
      <c r="S175" s="282"/>
      <c r="T175" s="373"/>
      <c r="U175" s="374"/>
      <c r="V175" s="374"/>
      <c r="W175" s="375"/>
      <c r="X175" s="174"/>
      <c r="Y175" s="169"/>
      <c r="Z175" s="169"/>
      <c r="AA175" s="175"/>
      <c r="AB175" s="175"/>
      <c r="AC175" s="176"/>
      <c r="AD175" s="169"/>
      <c r="AE175" s="169"/>
      <c r="AF175" s="169"/>
    </row>
    <row r="176" spans="2:32" ht="9" customHeight="1">
      <c r="B176" s="167"/>
      <c r="C176" s="187"/>
      <c r="D176" s="58">
        <f>IF(J173="","",J173)</f>
      </c>
      <c r="E176" s="40">
        <f t="shared" si="58"/>
      </c>
      <c r="F176" s="44">
        <f>IF(H173="","",H173)</f>
      </c>
      <c r="G176" s="272">
        <f>IF(I173="","",I173)</f>
      </c>
      <c r="H176" s="279"/>
      <c r="I176" s="280"/>
      <c r="J176" s="280"/>
      <c r="K176" s="281"/>
      <c r="L176" s="43"/>
      <c r="M176" s="40">
        <f t="shared" si="56"/>
      </c>
      <c r="N176" s="44"/>
      <c r="O176" s="294"/>
      <c r="P176" s="43"/>
      <c r="Q176" s="45">
        <f t="shared" si="57"/>
      </c>
      <c r="R176" s="44"/>
      <c r="S176" s="283"/>
      <c r="T176" s="179">
        <v>3</v>
      </c>
      <c r="U176" s="180" t="s">
        <v>43</v>
      </c>
      <c r="V176" s="180">
        <v>0</v>
      </c>
      <c r="W176" s="181" t="s">
        <v>15</v>
      </c>
      <c r="X176" s="174"/>
      <c r="Y176" s="169"/>
      <c r="Z176" s="169"/>
      <c r="AA176" s="169"/>
      <c r="AB176" s="169"/>
      <c r="AC176" s="169"/>
      <c r="AD176" s="169"/>
      <c r="AE176" s="169"/>
      <c r="AF176" s="169"/>
    </row>
    <row r="177" spans="2:32" ht="9" customHeight="1">
      <c r="B177" s="109" t="s">
        <v>175</v>
      </c>
      <c r="C177" s="108" t="s">
        <v>79</v>
      </c>
      <c r="D177" s="51">
        <f>IF(N171="","",N171)</f>
        <v>15</v>
      </c>
      <c r="E177" s="53" t="str">
        <f t="shared" si="58"/>
        <v>-</v>
      </c>
      <c r="F177" s="41">
        <f>IF(L171="","",L171)</f>
        <v>11</v>
      </c>
      <c r="G177" s="270" t="str">
        <f>IF(O171="","",IF(O171="○","×",IF(O171="×","○")))</f>
        <v>○</v>
      </c>
      <c r="H177" s="39">
        <f>IF(N174="","",N174)</f>
        <v>12</v>
      </c>
      <c r="I177" s="40" t="str">
        <f aca="true" t="shared" si="59" ref="I177:I182">IF(H177="","","-")</f>
        <v>-</v>
      </c>
      <c r="J177" s="41">
        <f>IF(L174="","",L174)</f>
        <v>15</v>
      </c>
      <c r="K177" s="270" t="str">
        <f>IF(O174="","",IF(O174="○","×",IF(O174="×","○")))</f>
        <v>×</v>
      </c>
      <c r="L177" s="273"/>
      <c r="M177" s="274"/>
      <c r="N177" s="274"/>
      <c r="O177" s="275"/>
      <c r="P177" s="39">
        <v>15</v>
      </c>
      <c r="Q177" s="40" t="str">
        <f t="shared" si="57"/>
        <v>-</v>
      </c>
      <c r="R177" s="41">
        <v>12</v>
      </c>
      <c r="S177" s="282" t="str">
        <f>IF(P177&lt;&gt;"",IF(P177&gt;R177,IF(P178&gt;R178,"○",IF(P179&gt;R179,"○","×")),IF(P178&gt;R178,IF(P179&gt;R179,"○","×"),"×")),"")</f>
        <v>○</v>
      </c>
      <c r="T177" s="370" t="s">
        <v>136</v>
      </c>
      <c r="U177" s="371"/>
      <c r="V177" s="371"/>
      <c r="W177" s="372"/>
      <c r="X177" s="174"/>
      <c r="Y177" s="169"/>
      <c r="Z177" s="169"/>
      <c r="AA177" s="169"/>
      <c r="AB177" s="169"/>
      <c r="AC177" s="169"/>
      <c r="AD177" s="169"/>
      <c r="AE177" s="169"/>
      <c r="AF177" s="169"/>
    </row>
    <row r="178" spans="2:32" ht="9" customHeight="1">
      <c r="B178" s="109" t="s">
        <v>176</v>
      </c>
      <c r="C178" s="108" t="s">
        <v>79</v>
      </c>
      <c r="D178" s="51">
        <f>IF(N172="","",N172)</f>
        <v>15</v>
      </c>
      <c r="E178" s="40" t="str">
        <f t="shared" si="58"/>
        <v>-</v>
      </c>
      <c r="F178" s="41">
        <f>IF(L172="","",L172)</f>
        <v>10</v>
      </c>
      <c r="G178" s="271">
        <f>IF(I175="","",I175)</f>
      </c>
      <c r="H178" s="39">
        <f>IF(N175="","",N175)</f>
        <v>7</v>
      </c>
      <c r="I178" s="40" t="str">
        <f t="shared" si="59"/>
        <v>-</v>
      </c>
      <c r="J178" s="41">
        <f>IF(L175="","",L175)</f>
        <v>15</v>
      </c>
      <c r="K178" s="271" t="str">
        <f>IF(M175="","",M175)</f>
        <v>-</v>
      </c>
      <c r="L178" s="276"/>
      <c r="M178" s="277"/>
      <c r="N178" s="277"/>
      <c r="O178" s="278"/>
      <c r="P178" s="39">
        <v>15</v>
      </c>
      <c r="Q178" s="40" t="str">
        <f t="shared" si="57"/>
        <v>-</v>
      </c>
      <c r="R178" s="41">
        <v>7</v>
      </c>
      <c r="S178" s="282"/>
      <c r="T178" s="373"/>
      <c r="U178" s="374"/>
      <c r="V178" s="374"/>
      <c r="W178" s="375"/>
      <c r="X178" s="174"/>
      <c r="Y178" s="169"/>
      <c r="Z178" s="169"/>
      <c r="AA178" s="175"/>
      <c r="AB178" s="175"/>
      <c r="AC178" s="176"/>
      <c r="AD178" s="169"/>
      <c r="AE178" s="169"/>
      <c r="AF178" s="169"/>
    </row>
    <row r="179" spans="2:32" ht="9" customHeight="1">
      <c r="B179" s="109"/>
      <c r="C179" s="166"/>
      <c r="D179" s="58">
        <f>IF(N173="","",N173)</f>
      </c>
      <c r="E179" s="45">
        <f t="shared" si="58"/>
      </c>
      <c r="F179" s="44">
        <f>IF(L173="","",L173)</f>
      </c>
      <c r="G179" s="272">
        <f>IF(I176="","",I176)</f>
      </c>
      <c r="H179" s="43">
        <f>IF(N176="","",N176)</f>
      </c>
      <c r="I179" s="40">
        <f t="shared" si="59"/>
      </c>
      <c r="J179" s="44">
        <f>IF(L176="","",L176)</f>
      </c>
      <c r="K179" s="272">
        <f>IF(M176="","",M176)</f>
      </c>
      <c r="L179" s="279"/>
      <c r="M179" s="280"/>
      <c r="N179" s="280"/>
      <c r="O179" s="281"/>
      <c r="P179" s="43"/>
      <c r="Q179" s="40">
        <f t="shared" si="57"/>
      </c>
      <c r="R179" s="44"/>
      <c r="S179" s="283"/>
      <c r="T179" s="179">
        <v>2</v>
      </c>
      <c r="U179" s="180" t="s">
        <v>43</v>
      </c>
      <c r="V179" s="180">
        <v>1</v>
      </c>
      <c r="W179" s="181" t="s">
        <v>15</v>
      </c>
      <c r="X179" s="174"/>
      <c r="Y179" s="169"/>
      <c r="Z179" s="169"/>
      <c r="AA179" s="169"/>
      <c r="AB179" s="169"/>
      <c r="AC179" s="169"/>
      <c r="AD179" s="169"/>
      <c r="AE179" s="169"/>
      <c r="AF179" s="169"/>
    </row>
    <row r="180" spans="2:32" ht="9" customHeight="1">
      <c r="B180" s="71" t="s">
        <v>187</v>
      </c>
      <c r="C180" s="74" t="s">
        <v>76</v>
      </c>
      <c r="D180" s="51">
        <f>IF(R171="","",R171)</f>
        <v>15</v>
      </c>
      <c r="E180" s="40" t="str">
        <f t="shared" si="58"/>
        <v>-</v>
      </c>
      <c r="F180" s="41">
        <f>IF(P171="","",P171)</f>
        <v>12</v>
      </c>
      <c r="G180" s="270" t="str">
        <f>IF(S171="","",IF(S171="○","×",IF(S171="×","○")))</f>
        <v>○</v>
      </c>
      <c r="H180" s="39">
        <f>IF(R174="","",R174)</f>
        <v>6</v>
      </c>
      <c r="I180" s="53" t="str">
        <f t="shared" si="59"/>
        <v>-</v>
      </c>
      <c r="J180" s="41">
        <f>IF(P174="","",P174)</f>
        <v>15</v>
      </c>
      <c r="K180" s="270" t="str">
        <f>IF(S174="","",IF(S174="○","×",IF(S174="×","○")))</f>
        <v>×</v>
      </c>
      <c r="L180" s="52">
        <f>IF(R177="","",R177)</f>
        <v>12</v>
      </c>
      <c r="M180" s="40" t="str">
        <f>IF(L180="","","-")</f>
        <v>-</v>
      </c>
      <c r="N180" s="54">
        <f>IF(P177="","",P177)</f>
        <v>15</v>
      </c>
      <c r="O180" s="270" t="str">
        <f>IF(S177="","",IF(S177="○","×",IF(S177="×","○")))</f>
        <v>×</v>
      </c>
      <c r="P180" s="273"/>
      <c r="Q180" s="274"/>
      <c r="R180" s="274"/>
      <c r="S180" s="288"/>
      <c r="T180" s="367" t="s">
        <v>138</v>
      </c>
      <c r="U180" s="368"/>
      <c r="V180" s="368"/>
      <c r="W180" s="369"/>
      <c r="X180" s="174"/>
      <c r="Y180" s="169"/>
      <c r="Z180" s="169"/>
      <c r="AA180" s="169"/>
      <c r="AB180" s="169"/>
      <c r="AC180" s="169"/>
      <c r="AD180" s="169"/>
      <c r="AE180" s="169"/>
      <c r="AF180" s="169"/>
    </row>
    <row r="181" spans="2:32" ht="9" customHeight="1">
      <c r="B181" s="59" t="s">
        <v>188</v>
      </c>
      <c r="C181" s="75" t="s">
        <v>76</v>
      </c>
      <c r="D181" s="51">
        <f>IF(R172="","",R172)</f>
        <v>15</v>
      </c>
      <c r="E181" s="40" t="str">
        <f t="shared" si="58"/>
        <v>-</v>
      </c>
      <c r="F181" s="41">
        <f>IF(P172="","",P172)</f>
        <v>11</v>
      </c>
      <c r="G181" s="271" t="str">
        <f>IF(I178="","",I178)</f>
        <v>-</v>
      </c>
      <c r="H181" s="39">
        <f>IF(R175="","",R175)</f>
        <v>8</v>
      </c>
      <c r="I181" s="40" t="str">
        <f t="shared" si="59"/>
        <v>-</v>
      </c>
      <c r="J181" s="41">
        <f>IF(P175="","",P175)</f>
        <v>15</v>
      </c>
      <c r="K181" s="271">
        <f>IF(M178="","",M178)</f>
      </c>
      <c r="L181" s="39">
        <f>IF(R178="","",R178)</f>
        <v>7</v>
      </c>
      <c r="M181" s="40" t="str">
        <f>IF(L181="","","-")</f>
        <v>-</v>
      </c>
      <c r="N181" s="41">
        <f>IF(P178="","",P178)</f>
        <v>15</v>
      </c>
      <c r="O181" s="271" t="str">
        <f>IF(Q178="","",Q178)</f>
        <v>-</v>
      </c>
      <c r="P181" s="276"/>
      <c r="Q181" s="277"/>
      <c r="R181" s="277"/>
      <c r="S181" s="289"/>
      <c r="T181" s="363"/>
      <c r="U181" s="364"/>
      <c r="V181" s="364"/>
      <c r="W181" s="365"/>
      <c r="X181" s="174"/>
      <c r="Y181" s="169"/>
      <c r="Z181" s="169"/>
      <c r="AA181" s="175"/>
      <c r="AB181" s="175"/>
      <c r="AC181" s="176"/>
      <c r="AD181" s="169"/>
      <c r="AE181" s="169"/>
      <c r="AF181" s="169"/>
    </row>
    <row r="182" spans="2:32" ht="9" customHeight="1" thickBot="1">
      <c r="B182" s="78"/>
      <c r="C182" s="79"/>
      <c r="D182" s="63">
        <f>IF(R173="","",R173)</f>
      </c>
      <c r="E182" s="64">
        <f t="shared" si="58"/>
      </c>
      <c r="F182" s="65">
        <f>IF(P173="","",P173)</f>
      </c>
      <c r="G182" s="287">
        <f>IF(I179="","",I179)</f>
      </c>
      <c r="H182" s="66">
        <f>IF(R176="","",R176)</f>
      </c>
      <c r="I182" s="64">
        <f t="shared" si="59"/>
      </c>
      <c r="J182" s="65">
        <f>IF(P176="","",P176)</f>
      </c>
      <c r="K182" s="287">
        <f>IF(M179="","",M179)</f>
      </c>
      <c r="L182" s="66">
        <f>IF(R179="","",R179)</f>
      </c>
      <c r="M182" s="64">
        <f>IF(L182="","","-")</f>
      </c>
      <c r="N182" s="65">
        <f>IF(P179="","",P179)</f>
      </c>
      <c r="O182" s="287">
        <f>IF(Q179="","",Q179)</f>
      </c>
      <c r="P182" s="290"/>
      <c r="Q182" s="291"/>
      <c r="R182" s="291"/>
      <c r="S182" s="292"/>
      <c r="T182" s="67">
        <v>1</v>
      </c>
      <c r="U182" s="68" t="s">
        <v>43</v>
      </c>
      <c r="V182" s="68">
        <v>2</v>
      </c>
      <c r="W182" s="69" t="s">
        <v>15</v>
      </c>
      <c r="X182" s="174"/>
      <c r="Y182" s="169"/>
      <c r="Z182" s="169"/>
      <c r="AA182" s="169"/>
      <c r="AB182" s="169"/>
      <c r="AC182" s="169"/>
      <c r="AD182" s="169"/>
      <c r="AE182" s="169"/>
      <c r="AF182" s="169"/>
    </row>
    <row r="183" spans="1:32" ht="9" customHeight="1">
      <c r="A183" s="255" t="s">
        <v>37</v>
      </c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19"/>
      <c r="T183" s="19"/>
      <c r="U183" s="19"/>
      <c r="V183" s="19"/>
      <c r="W183" s="19"/>
      <c r="X183" s="19"/>
      <c r="Y183" s="19"/>
      <c r="Z183" s="19"/>
      <c r="AA183" s="23"/>
      <c r="AB183" s="23"/>
      <c r="AC183" s="23"/>
      <c r="AD183" s="23"/>
      <c r="AE183" s="23"/>
      <c r="AF183" s="23"/>
    </row>
    <row r="184" spans="1:26" ht="9" customHeight="1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19"/>
      <c r="T184" s="19"/>
      <c r="U184" s="19"/>
      <c r="V184" s="19"/>
      <c r="W184" s="19"/>
      <c r="X184" s="19"/>
      <c r="Y184" s="19"/>
      <c r="Z184" s="19"/>
    </row>
    <row r="185" spans="1:10" ht="9" customHeight="1" thickBot="1">
      <c r="A185" s="256" t="s">
        <v>16</v>
      </c>
      <c r="B185" s="4" t="s">
        <v>147</v>
      </c>
      <c r="C185" s="5" t="s">
        <v>76</v>
      </c>
      <c r="D185" s="9"/>
      <c r="E185" s="9"/>
      <c r="F185" s="9"/>
      <c r="G185" s="8"/>
      <c r="H185" s="9"/>
      <c r="I185" s="9"/>
      <c r="J185" s="9"/>
    </row>
    <row r="186" spans="1:16" ht="9" customHeight="1" thickTop="1">
      <c r="A186" s="256"/>
      <c r="B186" s="6" t="s">
        <v>148</v>
      </c>
      <c r="C186" s="7" t="s">
        <v>76</v>
      </c>
      <c r="D186" s="115"/>
      <c r="E186" s="116"/>
      <c r="F186" s="117">
        <v>15</v>
      </c>
      <c r="G186" s="117">
        <v>15</v>
      </c>
      <c r="H186" s="118"/>
      <c r="I186" s="14"/>
      <c r="J186" s="14"/>
      <c r="K186" s="135"/>
      <c r="L186" s="135"/>
      <c r="M186" s="135"/>
      <c r="N186" s="135"/>
      <c r="O186" s="135"/>
      <c r="P186" s="135"/>
    </row>
    <row r="187" spans="1:16" ht="9" customHeight="1">
      <c r="A187" s="2"/>
      <c r="B187" s="9"/>
      <c r="C187" s="9"/>
      <c r="D187" s="9"/>
      <c r="E187" s="9"/>
      <c r="F187" s="9" t="s">
        <v>34</v>
      </c>
      <c r="G187" s="9" t="s">
        <v>34</v>
      </c>
      <c r="H187" s="9" t="s">
        <v>34</v>
      </c>
      <c r="I187" s="17"/>
      <c r="J187" s="135"/>
      <c r="K187" s="136"/>
      <c r="L187" s="135"/>
      <c r="M187" s="135"/>
      <c r="N187" s="135"/>
      <c r="O187" s="135"/>
      <c r="P187" s="135"/>
    </row>
    <row r="188" spans="1:16" ht="9" customHeight="1">
      <c r="A188" s="260" t="s">
        <v>21</v>
      </c>
      <c r="B188" s="4" t="s">
        <v>171</v>
      </c>
      <c r="C188" s="5" t="s">
        <v>173</v>
      </c>
      <c r="D188" s="22"/>
      <c r="E188" s="22"/>
      <c r="F188" s="13">
        <v>8</v>
      </c>
      <c r="G188" s="15">
        <v>3</v>
      </c>
      <c r="H188" s="16"/>
      <c r="I188" s="9"/>
      <c r="J188" s="135"/>
      <c r="K188" s="84"/>
      <c r="L188" s="135"/>
      <c r="M188" s="135"/>
      <c r="N188" s="135"/>
      <c r="O188" s="135"/>
      <c r="P188" s="135"/>
    </row>
    <row r="189" spans="1:16" ht="9" customHeight="1">
      <c r="A189" s="260"/>
      <c r="B189" s="6" t="s">
        <v>172</v>
      </c>
      <c r="C189" s="7" t="s">
        <v>173</v>
      </c>
      <c r="D189" s="8"/>
      <c r="E189" s="8"/>
      <c r="F189" s="8"/>
      <c r="G189" s="8"/>
      <c r="H189" s="8"/>
      <c r="I189" s="11">
        <v>5</v>
      </c>
      <c r="J189" s="132">
        <v>8</v>
      </c>
      <c r="K189" s="130"/>
      <c r="L189" s="135"/>
      <c r="M189" s="135"/>
      <c r="N189" s="135"/>
      <c r="O189" s="135"/>
      <c r="P189" s="135"/>
    </row>
    <row r="190" spans="1:35" ht="9" customHeight="1" thickBot="1">
      <c r="A190" s="2"/>
      <c r="B190" s="9"/>
      <c r="C190" s="9"/>
      <c r="D190" s="9"/>
      <c r="E190" s="9"/>
      <c r="F190" s="9"/>
      <c r="G190" s="9"/>
      <c r="H190" s="8"/>
      <c r="I190" s="9" t="s">
        <v>34</v>
      </c>
      <c r="J190" s="83" t="s">
        <v>34</v>
      </c>
      <c r="K190" s="84" t="s">
        <v>34</v>
      </c>
      <c r="L190" s="135"/>
      <c r="M190" s="135"/>
      <c r="N190" s="135"/>
      <c r="O190" s="135"/>
      <c r="P190" s="135"/>
      <c r="Q190" s="257" t="s">
        <v>0</v>
      </c>
      <c r="R190" s="257"/>
      <c r="S190" s="257"/>
      <c r="T190" s="257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ht="9" customHeight="1" thickBot="1" thickTop="1">
      <c r="A191" s="260" t="s">
        <v>18</v>
      </c>
      <c r="B191" s="4" t="s">
        <v>84</v>
      </c>
      <c r="C191" s="5" t="s">
        <v>76</v>
      </c>
      <c r="D191" s="9"/>
      <c r="E191" s="9"/>
      <c r="F191" s="9"/>
      <c r="G191" s="9"/>
      <c r="H191" s="8"/>
      <c r="I191" s="86">
        <v>15</v>
      </c>
      <c r="J191" s="133">
        <v>15</v>
      </c>
      <c r="K191" s="134"/>
      <c r="L191" s="137"/>
      <c r="M191" s="138"/>
      <c r="N191" s="135"/>
      <c r="O191" s="135"/>
      <c r="P191" s="135"/>
      <c r="Q191" s="257"/>
      <c r="R191" s="257"/>
      <c r="S191" s="257"/>
      <c r="T191" s="257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ht="9" customHeight="1" thickTop="1">
      <c r="A192" s="260"/>
      <c r="B192" s="6" t="s">
        <v>85</v>
      </c>
      <c r="C192" s="7" t="s">
        <v>76</v>
      </c>
      <c r="D192" s="115"/>
      <c r="E192" s="116"/>
      <c r="F192" s="117">
        <v>15</v>
      </c>
      <c r="G192" s="117">
        <v>15</v>
      </c>
      <c r="H192" s="118"/>
      <c r="I192" s="8"/>
      <c r="J192" s="121"/>
      <c r="K192" s="122"/>
      <c r="L192" s="139"/>
      <c r="M192" s="122"/>
      <c r="N192" s="135"/>
      <c r="O192" s="135"/>
      <c r="P192" s="135"/>
      <c r="Q192" s="397" t="s">
        <v>24</v>
      </c>
      <c r="R192" s="397"/>
      <c r="S192" s="397"/>
      <c r="T192" s="397"/>
      <c r="U192" s="397"/>
      <c r="V192" s="397"/>
      <c r="W192" s="398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ht="9" customHeight="1" thickBot="1">
      <c r="A193" s="3"/>
      <c r="B193" s="9"/>
      <c r="C193" s="9"/>
      <c r="D193" s="9"/>
      <c r="E193" s="9"/>
      <c r="F193" s="9" t="s">
        <v>34</v>
      </c>
      <c r="G193" s="9" t="s">
        <v>34</v>
      </c>
      <c r="H193" s="123" t="s">
        <v>34</v>
      </c>
      <c r="I193" s="131"/>
      <c r="J193" s="140"/>
      <c r="K193" s="141"/>
      <c r="L193" s="139"/>
      <c r="M193" s="122"/>
      <c r="N193" s="135"/>
      <c r="O193" s="135"/>
      <c r="P193" s="135"/>
      <c r="Q193" s="399"/>
      <c r="R193" s="399"/>
      <c r="S193" s="399"/>
      <c r="T193" s="399"/>
      <c r="U193" s="399"/>
      <c r="V193" s="399"/>
      <c r="W193" s="399"/>
      <c r="X193" s="24"/>
      <c r="Y193" s="24"/>
      <c r="Z193" s="24"/>
      <c r="AA193" s="24"/>
      <c r="AB193" s="24"/>
      <c r="AC193" s="25"/>
      <c r="AD193" s="25"/>
      <c r="AE193" s="25"/>
      <c r="AF193" s="25"/>
      <c r="AG193" s="25"/>
      <c r="AH193" s="25"/>
      <c r="AI193" s="25"/>
    </row>
    <row r="194" spans="1:35" ht="9" customHeight="1" thickTop="1">
      <c r="A194" s="256" t="s">
        <v>80</v>
      </c>
      <c r="B194" s="4" t="s">
        <v>175</v>
      </c>
      <c r="C194" s="5" t="s">
        <v>79</v>
      </c>
      <c r="D194" s="22"/>
      <c r="E194" s="22"/>
      <c r="F194" s="13">
        <v>4</v>
      </c>
      <c r="G194" s="15">
        <v>6</v>
      </c>
      <c r="H194" s="16"/>
      <c r="I194" s="12"/>
      <c r="J194" s="139"/>
      <c r="K194" s="135"/>
      <c r="L194" s="139"/>
      <c r="M194" s="122"/>
      <c r="N194" s="135"/>
      <c r="O194" s="135"/>
      <c r="P194" s="135"/>
      <c r="Q194" s="393" t="s">
        <v>84</v>
      </c>
      <c r="R194" s="394"/>
      <c r="S194" s="394"/>
      <c r="T194" s="394"/>
      <c r="U194" s="394"/>
      <c r="V194" s="394"/>
      <c r="W194" s="394"/>
      <c r="X194" s="87"/>
      <c r="Y194" s="24"/>
      <c r="Z194" s="24"/>
      <c r="AA194" s="24"/>
      <c r="AB194" s="24"/>
      <c r="AC194" s="25"/>
      <c r="AD194" s="25"/>
      <c r="AE194" s="25"/>
      <c r="AF194" s="25"/>
      <c r="AG194" s="25"/>
      <c r="AH194" s="25"/>
      <c r="AI194" s="25"/>
    </row>
    <row r="195" spans="1:35" ht="9" customHeight="1" thickBot="1">
      <c r="A195" s="256"/>
      <c r="B195" s="6" t="s">
        <v>176</v>
      </c>
      <c r="C195" s="7" t="s">
        <v>79</v>
      </c>
      <c r="D195" s="9"/>
      <c r="E195" s="9"/>
      <c r="F195" s="9"/>
      <c r="G195" s="9"/>
      <c r="H195" s="9"/>
      <c r="I195" s="9"/>
      <c r="J195" s="9"/>
      <c r="K195" s="135"/>
      <c r="L195" s="139"/>
      <c r="M195" s="122"/>
      <c r="N195" s="142"/>
      <c r="O195" s="142"/>
      <c r="P195" s="143"/>
      <c r="Q195" s="395"/>
      <c r="R195" s="396"/>
      <c r="S195" s="396"/>
      <c r="T195" s="396"/>
      <c r="U195" s="396"/>
      <c r="V195" s="396"/>
      <c r="W195" s="396"/>
      <c r="X195" s="100"/>
      <c r="Y195" s="26"/>
      <c r="Z195" s="26"/>
      <c r="AA195" s="26"/>
      <c r="AB195" s="26"/>
      <c r="AC195" s="25"/>
      <c r="AD195" s="25"/>
      <c r="AE195" s="25"/>
      <c r="AF195" s="25"/>
      <c r="AG195" s="25"/>
      <c r="AH195" s="25"/>
      <c r="AI195" s="25"/>
    </row>
    <row r="196" spans="1:35" ht="9" customHeight="1" thickTop="1">
      <c r="A196" s="2"/>
      <c r="B196" s="9"/>
      <c r="C196" s="9"/>
      <c r="D196" s="9"/>
      <c r="E196" s="9"/>
      <c r="F196" s="9"/>
      <c r="G196" s="9"/>
      <c r="H196" s="9"/>
      <c r="I196" s="9"/>
      <c r="J196" s="9"/>
      <c r="K196" s="135"/>
      <c r="L196" s="139"/>
      <c r="M196" s="84" t="s">
        <v>189</v>
      </c>
      <c r="N196" s="144"/>
      <c r="O196" s="133"/>
      <c r="P196" s="133"/>
      <c r="Q196" s="393" t="s">
        <v>85</v>
      </c>
      <c r="R196" s="394"/>
      <c r="S196" s="394"/>
      <c r="T196" s="394"/>
      <c r="U196" s="394"/>
      <c r="V196" s="394"/>
      <c r="W196" s="394"/>
      <c r="X196" s="100"/>
      <c r="Y196" s="26"/>
      <c r="Z196" s="26"/>
      <c r="AA196" s="26"/>
      <c r="AB196" s="26"/>
      <c r="AC196" s="25"/>
      <c r="AD196" s="25"/>
      <c r="AE196" s="25"/>
      <c r="AF196" s="25"/>
      <c r="AG196" s="25"/>
      <c r="AH196" s="25"/>
      <c r="AI196" s="25"/>
    </row>
    <row r="197" spans="1:35" ht="9" customHeight="1">
      <c r="A197" s="256" t="s">
        <v>20</v>
      </c>
      <c r="B197" s="4" t="s">
        <v>177</v>
      </c>
      <c r="C197" s="5" t="s">
        <v>179</v>
      </c>
      <c r="D197" s="9"/>
      <c r="E197" s="9"/>
      <c r="F197" s="9"/>
      <c r="G197" s="8"/>
      <c r="H197" s="9"/>
      <c r="I197" s="9"/>
      <c r="J197" s="9"/>
      <c r="K197" s="135"/>
      <c r="L197" s="139"/>
      <c r="M197" s="84" t="s">
        <v>190</v>
      </c>
      <c r="N197" s="135"/>
      <c r="O197" s="135"/>
      <c r="P197" s="135"/>
      <c r="Q197" s="395"/>
      <c r="R197" s="396"/>
      <c r="S197" s="396"/>
      <c r="T197" s="396"/>
      <c r="U197" s="396"/>
      <c r="V197" s="396"/>
      <c r="W197" s="396"/>
      <c r="X197" s="100"/>
      <c r="Y197" s="26"/>
      <c r="Z197" s="26"/>
      <c r="AA197" s="26"/>
      <c r="AB197" s="26"/>
      <c r="AC197" s="25"/>
      <c r="AD197" s="25"/>
      <c r="AE197" s="25"/>
      <c r="AF197" s="25"/>
      <c r="AG197" s="25"/>
      <c r="AH197" s="25"/>
      <c r="AI197" s="25"/>
    </row>
    <row r="198" spans="1:35" ht="9" customHeight="1">
      <c r="A198" s="256"/>
      <c r="B198" s="6" t="s">
        <v>178</v>
      </c>
      <c r="C198" s="7" t="s">
        <v>179</v>
      </c>
      <c r="D198" s="17"/>
      <c r="E198" s="18"/>
      <c r="F198" s="94">
        <v>14</v>
      </c>
      <c r="G198" s="94">
        <v>15</v>
      </c>
      <c r="H198" s="95">
        <v>9</v>
      </c>
      <c r="I198" s="14"/>
      <c r="J198" s="14"/>
      <c r="K198" s="135"/>
      <c r="L198" s="139"/>
      <c r="M198" s="84" t="s">
        <v>191</v>
      </c>
      <c r="N198" s="135"/>
      <c r="O198" s="135"/>
      <c r="P198" s="135"/>
      <c r="Q198" s="28"/>
      <c r="R198" s="28"/>
      <c r="S198" s="28"/>
      <c r="T198" s="28"/>
      <c r="U198" s="28"/>
      <c r="V198" s="28"/>
      <c r="W198" s="28"/>
      <c r="X198" s="26"/>
      <c r="Y198" s="26"/>
      <c r="Z198" s="26"/>
      <c r="AA198" s="26"/>
      <c r="AB198" s="26"/>
      <c r="AC198" s="25"/>
      <c r="AD198" s="25"/>
      <c r="AE198" s="25"/>
      <c r="AF198" s="25"/>
      <c r="AG198" s="25"/>
      <c r="AH198" s="25"/>
      <c r="AI198" s="25"/>
    </row>
    <row r="199" spans="1:35" ht="9" customHeight="1">
      <c r="A199" s="2"/>
      <c r="B199" s="9"/>
      <c r="C199" s="9"/>
      <c r="D199" s="9"/>
      <c r="E199" s="9"/>
      <c r="F199" s="9" t="s">
        <v>34</v>
      </c>
      <c r="G199" s="9" t="s">
        <v>34</v>
      </c>
      <c r="H199" s="123" t="s">
        <v>34</v>
      </c>
      <c r="I199" s="18"/>
      <c r="J199" s="135"/>
      <c r="K199" s="136"/>
      <c r="L199" s="139"/>
      <c r="M199" s="84"/>
      <c r="N199" s="135"/>
      <c r="O199" s="135"/>
      <c r="P199" s="135"/>
      <c r="Q199" s="397" t="s">
        <v>25</v>
      </c>
      <c r="R199" s="401"/>
      <c r="S199" s="401"/>
      <c r="T199" s="401"/>
      <c r="U199" s="401"/>
      <c r="V199" s="401"/>
      <c r="W199" s="401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ht="9" customHeight="1" thickBot="1">
      <c r="A200" s="256" t="s">
        <v>19</v>
      </c>
      <c r="B200" s="4" t="s">
        <v>161</v>
      </c>
      <c r="C200" s="5" t="s">
        <v>79</v>
      </c>
      <c r="D200" s="146"/>
      <c r="E200" s="146"/>
      <c r="F200" s="147">
        <v>16</v>
      </c>
      <c r="G200" s="148">
        <v>8</v>
      </c>
      <c r="H200" s="149">
        <v>15</v>
      </c>
      <c r="I200" s="9"/>
      <c r="J200" s="135"/>
      <c r="K200" s="84"/>
      <c r="L200" s="139"/>
      <c r="M200" s="84"/>
      <c r="N200" s="135"/>
      <c r="O200" s="135"/>
      <c r="P200" s="135"/>
      <c r="Q200" s="402"/>
      <c r="R200" s="402"/>
      <c r="S200" s="402"/>
      <c r="T200" s="402"/>
      <c r="U200" s="402"/>
      <c r="V200" s="402"/>
      <c r="W200" s="402"/>
      <c r="X200" s="24"/>
      <c r="Y200" s="24"/>
      <c r="Z200" s="24"/>
      <c r="AA200" s="24"/>
      <c r="AB200" s="24"/>
      <c r="AC200" s="25"/>
      <c r="AD200" s="25"/>
      <c r="AE200" s="25"/>
      <c r="AF200" s="25"/>
      <c r="AG200" s="25"/>
      <c r="AH200" s="25"/>
      <c r="AI200" s="25"/>
    </row>
    <row r="201" spans="1:35" ht="9" customHeight="1" thickBot="1" thickTop="1">
      <c r="A201" s="256"/>
      <c r="B201" s="6" t="s">
        <v>162</v>
      </c>
      <c r="C201" s="7" t="s">
        <v>79</v>
      </c>
      <c r="D201" s="8"/>
      <c r="E201" s="8"/>
      <c r="F201" s="8"/>
      <c r="G201" s="8"/>
      <c r="H201" s="8"/>
      <c r="I201" s="11">
        <v>12</v>
      </c>
      <c r="J201" s="132">
        <v>13</v>
      </c>
      <c r="K201" s="130"/>
      <c r="L201" s="139"/>
      <c r="M201" s="84"/>
      <c r="N201" s="135"/>
      <c r="O201" s="135"/>
      <c r="P201" s="135"/>
      <c r="Q201" s="393" t="s">
        <v>86</v>
      </c>
      <c r="R201" s="394"/>
      <c r="S201" s="394"/>
      <c r="T201" s="394"/>
      <c r="U201" s="394"/>
      <c r="V201" s="394"/>
      <c r="W201" s="394"/>
      <c r="X201" s="87"/>
      <c r="Y201" s="24"/>
      <c r="Z201" s="24"/>
      <c r="AA201" s="24"/>
      <c r="AB201" s="24"/>
      <c r="AC201" s="25"/>
      <c r="AD201" s="25"/>
      <c r="AE201" s="25"/>
      <c r="AF201" s="25"/>
      <c r="AG201" s="25"/>
      <c r="AH201" s="25"/>
      <c r="AI201" s="25"/>
    </row>
    <row r="202" spans="1:35" ht="9" customHeight="1" thickTop="1">
      <c r="A202" s="2"/>
      <c r="B202" s="9"/>
      <c r="C202" s="9"/>
      <c r="D202" s="9"/>
      <c r="E202" s="9"/>
      <c r="F202" s="9"/>
      <c r="G202" s="9"/>
      <c r="H202" s="8"/>
      <c r="I202" s="9" t="s">
        <v>34</v>
      </c>
      <c r="J202" s="121" t="s">
        <v>34</v>
      </c>
      <c r="K202" s="122" t="s">
        <v>34</v>
      </c>
      <c r="L202" s="151"/>
      <c r="M202" s="137"/>
      <c r="N202" s="135"/>
      <c r="O202" s="135"/>
      <c r="P202" s="135"/>
      <c r="Q202" s="395"/>
      <c r="R202" s="396"/>
      <c r="S202" s="396"/>
      <c r="T202" s="396"/>
      <c r="U202" s="396"/>
      <c r="V202" s="396"/>
      <c r="W202" s="396"/>
      <c r="X202" s="100"/>
      <c r="Y202" s="26"/>
      <c r="Z202" s="26"/>
      <c r="AA202" s="26"/>
      <c r="AB202" s="26"/>
      <c r="AC202" s="25"/>
      <c r="AD202" s="25"/>
      <c r="AE202" s="25"/>
      <c r="AF202" s="25"/>
      <c r="AG202" s="25"/>
      <c r="AH202" s="25"/>
      <c r="AI202" s="25"/>
    </row>
    <row r="203" spans="1:35" ht="9" customHeight="1">
      <c r="A203" s="256" t="s">
        <v>81</v>
      </c>
      <c r="B203" s="4" t="s">
        <v>185</v>
      </c>
      <c r="C203" s="5" t="s">
        <v>149</v>
      </c>
      <c r="D203" s="9"/>
      <c r="E203" s="9"/>
      <c r="F203" s="9"/>
      <c r="G203" s="9"/>
      <c r="H203" s="8"/>
      <c r="I203" s="86">
        <v>15</v>
      </c>
      <c r="J203" s="133">
        <v>15</v>
      </c>
      <c r="K203" s="134"/>
      <c r="L203" s="135"/>
      <c r="M203" s="135"/>
      <c r="N203" s="135"/>
      <c r="O203" s="135"/>
      <c r="P203" s="135"/>
      <c r="Q203" s="393" t="s">
        <v>87</v>
      </c>
      <c r="R203" s="394"/>
      <c r="S203" s="394"/>
      <c r="T203" s="394"/>
      <c r="U203" s="394"/>
      <c r="V203" s="394"/>
      <c r="W203" s="394"/>
      <c r="X203" s="100"/>
      <c r="Y203" s="26"/>
      <c r="Z203" s="26"/>
      <c r="AA203" s="26"/>
      <c r="AB203" s="26"/>
      <c r="AC203" s="25"/>
      <c r="AD203" s="25"/>
      <c r="AE203" s="25"/>
      <c r="AF203" s="25"/>
      <c r="AG203" s="25"/>
      <c r="AH203" s="25"/>
      <c r="AI203" s="25"/>
    </row>
    <row r="204" spans="1:35" ht="9" customHeight="1">
      <c r="A204" s="256"/>
      <c r="B204" s="6" t="s">
        <v>186</v>
      </c>
      <c r="C204" s="7" t="s">
        <v>149</v>
      </c>
      <c r="D204" s="96"/>
      <c r="E204" s="97"/>
      <c r="F204" s="98">
        <v>12</v>
      </c>
      <c r="G204" s="98">
        <v>15</v>
      </c>
      <c r="H204" s="98">
        <v>10</v>
      </c>
      <c r="I204" s="99"/>
      <c r="J204" s="121"/>
      <c r="K204" s="122"/>
      <c r="L204" s="135"/>
      <c r="M204" s="135"/>
      <c r="N204" s="135"/>
      <c r="O204" s="135"/>
      <c r="P204" s="135"/>
      <c r="Q204" s="395"/>
      <c r="R204" s="396"/>
      <c r="S204" s="396"/>
      <c r="T204" s="396"/>
      <c r="U204" s="396"/>
      <c r="V204" s="396"/>
      <c r="W204" s="396"/>
      <c r="X204" s="100"/>
      <c r="Y204" s="26"/>
      <c r="Z204" s="26"/>
      <c r="AA204" s="26"/>
      <c r="AB204" s="26"/>
      <c r="AC204" s="25"/>
      <c r="AD204" s="25"/>
      <c r="AE204" s="25"/>
      <c r="AF204" s="25"/>
      <c r="AG204" s="25"/>
      <c r="AH204" s="25"/>
      <c r="AI204" s="25"/>
    </row>
    <row r="205" spans="1:35" ht="9" customHeight="1" thickBot="1">
      <c r="A205" s="3"/>
      <c r="B205" s="9"/>
      <c r="C205" s="9"/>
      <c r="D205" s="9"/>
      <c r="E205" s="9"/>
      <c r="F205" s="9" t="s">
        <v>34</v>
      </c>
      <c r="G205" s="9" t="s">
        <v>34</v>
      </c>
      <c r="H205" s="9" t="s">
        <v>34</v>
      </c>
      <c r="I205" s="150"/>
      <c r="J205" s="140"/>
      <c r="K205" s="141"/>
      <c r="L205" s="135"/>
      <c r="M205" s="135"/>
      <c r="N205" s="135"/>
      <c r="O205" s="135"/>
      <c r="P205" s="135"/>
      <c r="X205" s="26"/>
      <c r="Y205" s="26"/>
      <c r="Z205" s="26"/>
      <c r="AA205" s="26"/>
      <c r="AB205" s="26"/>
      <c r="AC205" s="25"/>
      <c r="AD205" s="25"/>
      <c r="AE205" s="25"/>
      <c r="AF205" s="25"/>
      <c r="AG205" s="25"/>
      <c r="AH205" s="25"/>
      <c r="AI205" s="25"/>
    </row>
    <row r="206" spans="1:35" ht="9" customHeight="1" thickBot="1" thickTop="1">
      <c r="A206" s="256" t="s">
        <v>17</v>
      </c>
      <c r="B206" s="4" t="s">
        <v>86</v>
      </c>
      <c r="C206" s="5" t="s">
        <v>149</v>
      </c>
      <c r="D206" s="145"/>
      <c r="E206" s="146"/>
      <c r="F206" s="147">
        <v>15</v>
      </c>
      <c r="G206" s="148">
        <v>8</v>
      </c>
      <c r="H206" s="149">
        <v>15</v>
      </c>
      <c r="I206" s="8"/>
      <c r="J206" s="139"/>
      <c r="K206" s="135"/>
      <c r="L206" s="135"/>
      <c r="M206" s="135"/>
      <c r="N206" s="135"/>
      <c r="O206" s="135"/>
      <c r="P206" s="13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ht="9" customHeight="1" thickTop="1">
      <c r="A207" s="256"/>
      <c r="B207" s="6" t="s">
        <v>87</v>
      </c>
      <c r="C207" s="7" t="s">
        <v>149</v>
      </c>
      <c r="D207" s="9"/>
      <c r="E207" s="9"/>
      <c r="F207" s="9"/>
      <c r="G207" s="9"/>
      <c r="H207" s="9"/>
      <c r="I207" s="9"/>
      <c r="J207" s="9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10" ht="9" customHeight="1">
      <c r="A208" s="2"/>
      <c r="B208" s="9"/>
      <c r="C208" s="9"/>
      <c r="D208" s="9"/>
      <c r="E208" s="9"/>
      <c r="F208" s="9"/>
      <c r="G208" s="9"/>
      <c r="H208" s="9"/>
      <c r="I208" s="9"/>
      <c r="J208" s="9"/>
    </row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</sheetData>
  <mergeCells count="607">
    <mergeCell ref="N106:T107"/>
    <mergeCell ref="X106:AD107"/>
    <mergeCell ref="A110:A111"/>
    <mergeCell ref="X119:AA119"/>
    <mergeCell ref="X110:AD111"/>
    <mergeCell ref="K120:K122"/>
    <mergeCell ref="A113:A114"/>
    <mergeCell ref="N108:T109"/>
    <mergeCell ref="N110:T111"/>
    <mergeCell ref="O120:O122"/>
    <mergeCell ref="S120:S122"/>
    <mergeCell ref="H119:K119"/>
    <mergeCell ref="W120:W122"/>
    <mergeCell ref="X120:AA121"/>
    <mergeCell ref="BI111:BL112"/>
    <mergeCell ref="A104:A105"/>
    <mergeCell ref="A107:A108"/>
    <mergeCell ref="AR111:AR113"/>
    <mergeCell ref="AV111:AV113"/>
    <mergeCell ref="AZ111:AZ113"/>
    <mergeCell ref="BD111:BD113"/>
    <mergeCell ref="X108:AD109"/>
    <mergeCell ref="BE111:BH113"/>
    <mergeCell ref="N104:Q105"/>
    <mergeCell ref="BH108:BH110"/>
    <mergeCell ref="BI108:BL109"/>
    <mergeCell ref="AR105:AR107"/>
    <mergeCell ref="AV105:AV107"/>
    <mergeCell ref="AR108:AR110"/>
    <mergeCell ref="AV108:AV110"/>
    <mergeCell ref="AZ108:AZ110"/>
    <mergeCell ref="BA108:BD110"/>
    <mergeCell ref="AW105:AZ107"/>
    <mergeCell ref="BD105:BD107"/>
    <mergeCell ref="BH99:BH101"/>
    <mergeCell ref="BI99:BL100"/>
    <mergeCell ref="BH102:BH104"/>
    <mergeCell ref="BI102:BL103"/>
    <mergeCell ref="BH105:BH107"/>
    <mergeCell ref="BI105:BL106"/>
    <mergeCell ref="AR102:AR104"/>
    <mergeCell ref="AS102:AV104"/>
    <mergeCell ref="AZ102:AZ104"/>
    <mergeCell ref="BD102:BD104"/>
    <mergeCell ref="AO99:AR101"/>
    <mergeCell ref="AV99:AV101"/>
    <mergeCell ref="AZ99:AZ101"/>
    <mergeCell ref="BD99:BD101"/>
    <mergeCell ref="BN97:BO97"/>
    <mergeCell ref="BP97:BR97"/>
    <mergeCell ref="BS97:BU97"/>
    <mergeCell ref="AO98:AR98"/>
    <mergeCell ref="AS98:AV98"/>
    <mergeCell ref="AW98:AZ98"/>
    <mergeCell ref="BA98:BD98"/>
    <mergeCell ref="BE98:BH98"/>
    <mergeCell ref="BI98:BL98"/>
    <mergeCell ref="BI93:BL94"/>
    <mergeCell ref="AM97:AN98"/>
    <mergeCell ref="AO97:AR97"/>
    <mergeCell ref="AS97:AV97"/>
    <mergeCell ref="AW97:AZ97"/>
    <mergeCell ref="BA97:BD97"/>
    <mergeCell ref="BE97:BH97"/>
    <mergeCell ref="BI97:BL97"/>
    <mergeCell ref="AR93:AR95"/>
    <mergeCell ref="AV93:AV95"/>
    <mergeCell ref="AZ93:AZ95"/>
    <mergeCell ref="BD93:BD95"/>
    <mergeCell ref="BH87:BH89"/>
    <mergeCell ref="BD87:BD89"/>
    <mergeCell ref="BE93:BH95"/>
    <mergeCell ref="BI87:BL88"/>
    <mergeCell ref="AR90:AR92"/>
    <mergeCell ref="AV90:AV92"/>
    <mergeCell ref="AZ90:AZ92"/>
    <mergeCell ref="BA90:BD92"/>
    <mergeCell ref="BH90:BH92"/>
    <mergeCell ref="BI90:BL91"/>
    <mergeCell ref="AR87:AR89"/>
    <mergeCell ref="AV87:AV89"/>
    <mergeCell ref="AW87:AZ89"/>
    <mergeCell ref="AZ84:AZ86"/>
    <mergeCell ref="BD84:BD86"/>
    <mergeCell ref="AZ81:AZ83"/>
    <mergeCell ref="BD81:BD83"/>
    <mergeCell ref="AO81:AR83"/>
    <mergeCell ref="AV81:AV83"/>
    <mergeCell ref="AR84:AR86"/>
    <mergeCell ref="AS84:AV86"/>
    <mergeCell ref="BH81:BH83"/>
    <mergeCell ref="BI81:BL82"/>
    <mergeCell ref="BH84:BH86"/>
    <mergeCell ref="BI84:BL85"/>
    <mergeCell ref="BS79:BU79"/>
    <mergeCell ref="AO80:AR80"/>
    <mergeCell ref="AS80:AV80"/>
    <mergeCell ref="AW80:AZ80"/>
    <mergeCell ref="BA80:BD80"/>
    <mergeCell ref="BE80:BH80"/>
    <mergeCell ref="BI80:BL80"/>
    <mergeCell ref="BN79:BO79"/>
    <mergeCell ref="BP79:BR79"/>
    <mergeCell ref="BI73:BL74"/>
    <mergeCell ref="AM79:AN80"/>
    <mergeCell ref="AO79:AR79"/>
    <mergeCell ref="AS79:AV79"/>
    <mergeCell ref="AW79:AZ79"/>
    <mergeCell ref="BA79:BD79"/>
    <mergeCell ref="BE79:BH79"/>
    <mergeCell ref="BI79:BL79"/>
    <mergeCell ref="AR73:AR75"/>
    <mergeCell ref="AV73:AV75"/>
    <mergeCell ref="BA70:BD72"/>
    <mergeCell ref="AZ73:AZ75"/>
    <mergeCell ref="BD73:BD75"/>
    <mergeCell ref="BH67:BH69"/>
    <mergeCell ref="BD67:BD69"/>
    <mergeCell ref="BE73:BH75"/>
    <mergeCell ref="BH70:BH72"/>
    <mergeCell ref="AR67:AR69"/>
    <mergeCell ref="AV67:AV69"/>
    <mergeCell ref="AW67:AZ69"/>
    <mergeCell ref="AR70:AR72"/>
    <mergeCell ref="AV70:AV72"/>
    <mergeCell ref="AZ70:AZ72"/>
    <mergeCell ref="BH64:BH66"/>
    <mergeCell ref="BI64:BL65"/>
    <mergeCell ref="AO61:AR63"/>
    <mergeCell ref="AV61:AV63"/>
    <mergeCell ref="AR64:AR66"/>
    <mergeCell ref="AS64:AV66"/>
    <mergeCell ref="AZ64:AZ66"/>
    <mergeCell ref="BD64:BD66"/>
    <mergeCell ref="AZ61:AZ63"/>
    <mergeCell ref="BD61:BD63"/>
    <mergeCell ref="BS59:BU59"/>
    <mergeCell ref="BE60:BH60"/>
    <mergeCell ref="BI60:BL60"/>
    <mergeCell ref="BA59:BD59"/>
    <mergeCell ref="BE59:BH59"/>
    <mergeCell ref="BI59:BL59"/>
    <mergeCell ref="BN59:BO59"/>
    <mergeCell ref="BA60:BD60"/>
    <mergeCell ref="BP59:BR59"/>
    <mergeCell ref="BH61:BH63"/>
    <mergeCell ref="BI61:BL62"/>
    <mergeCell ref="AM59:AN60"/>
    <mergeCell ref="AO59:AR59"/>
    <mergeCell ref="AS59:AV59"/>
    <mergeCell ref="AW59:AZ59"/>
    <mergeCell ref="AO60:AR60"/>
    <mergeCell ref="AS60:AV60"/>
    <mergeCell ref="AW60:AZ60"/>
    <mergeCell ref="BE50:BH51"/>
    <mergeCell ref="AR53:AR55"/>
    <mergeCell ref="AV53:AV55"/>
    <mergeCell ref="AZ53:AZ55"/>
    <mergeCell ref="BA53:BD55"/>
    <mergeCell ref="BE53:BH54"/>
    <mergeCell ref="AR50:AR52"/>
    <mergeCell ref="AV50:AV52"/>
    <mergeCell ref="AW50:AZ52"/>
    <mergeCell ref="BD50:BD52"/>
    <mergeCell ref="BE44:BH45"/>
    <mergeCell ref="AR47:AR49"/>
    <mergeCell ref="AS47:AV49"/>
    <mergeCell ref="AZ47:AZ49"/>
    <mergeCell ref="BD47:BD49"/>
    <mergeCell ref="BE47:BH48"/>
    <mergeCell ref="AO44:AR46"/>
    <mergeCell ref="AV44:AV46"/>
    <mergeCell ref="AZ44:AZ46"/>
    <mergeCell ref="BD44:BD46"/>
    <mergeCell ref="BO42:BQ42"/>
    <mergeCell ref="AO43:AR43"/>
    <mergeCell ref="AS43:AV43"/>
    <mergeCell ref="AW43:AZ43"/>
    <mergeCell ref="BA43:BD43"/>
    <mergeCell ref="BE43:BH43"/>
    <mergeCell ref="BA42:BD42"/>
    <mergeCell ref="BE42:BH42"/>
    <mergeCell ref="BJ42:BK42"/>
    <mergeCell ref="BL42:BN42"/>
    <mergeCell ref="AW42:AZ42"/>
    <mergeCell ref="E19:I20"/>
    <mergeCell ref="P7:T8"/>
    <mergeCell ref="AF5:AJ6"/>
    <mergeCell ref="E21:I22"/>
    <mergeCell ref="E5:I6"/>
    <mergeCell ref="E7:I8"/>
    <mergeCell ref="AM5:AM6"/>
    <mergeCell ref="AN5:AN6"/>
    <mergeCell ref="AM17:AN18"/>
    <mergeCell ref="B23:C30"/>
    <mergeCell ref="B19:B20"/>
    <mergeCell ref="AP21:AT22"/>
    <mergeCell ref="AC118:AD118"/>
    <mergeCell ref="AE118:AG118"/>
    <mergeCell ref="AH118:AJ118"/>
    <mergeCell ref="AM42:AN43"/>
    <mergeCell ref="AO42:AR42"/>
    <mergeCell ref="AS42:AV42"/>
    <mergeCell ref="AP19:AT20"/>
    <mergeCell ref="AM19:AN30"/>
    <mergeCell ref="B9:C16"/>
    <mergeCell ref="B17:C18"/>
    <mergeCell ref="B5:B6"/>
    <mergeCell ref="B7:B8"/>
    <mergeCell ref="C5:C6"/>
    <mergeCell ref="C7:C8"/>
    <mergeCell ref="C19:C20"/>
    <mergeCell ref="B21:B22"/>
    <mergeCell ref="C21:C22"/>
    <mergeCell ref="B3:C4"/>
    <mergeCell ref="AM9:AN16"/>
    <mergeCell ref="AN7:AN8"/>
    <mergeCell ref="AM7:AM8"/>
    <mergeCell ref="AM3:AN4"/>
    <mergeCell ref="E3:N4"/>
    <mergeCell ref="P3:Y4"/>
    <mergeCell ref="AA3:AJ4"/>
    <mergeCell ref="J5:N6"/>
    <mergeCell ref="J7:N8"/>
    <mergeCell ref="T180:W181"/>
    <mergeCell ref="B36:C37"/>
    <mergeCell ref="G180:G182"/>
    <mergeCell ref="K180:K182"/>
    <mergeCell ref="O180:O182"/>
    <mergeCell ref="P180:S182"/>
    <mergeCell ref="L119:O119"/>
    <mergeCell ref="P119:S119"/>
    <mergeCell ref="T119:W119"/>
    <mergeCell ref="D120:G122"/>
    <mergeCell ref="T174:W175"/>
    <mergeCell ref="G177:G179"/>
    <mergeCell ref="K177:K179"/>
    <mergeCell ref="L177:O179"/>
    <mergeCell ref="S177:S179"/>
    <mergeCell ref="T177:W178"/>
    <mergeCell ref="G174:G176"/>
    <mergeCell ref="H174:K176"/>
    <mergeCell ref="O174:O176"/>
    <mergeCell ref="S174:S176"/>
    <mergeCell ref="AD169:AF169"/>
    <mergeCell ref="P170:S170"/>
    <mergeCell ref="T170:W170"/>
    <mergeCell ref="D171:G173"/>
    <mergeCell ref="K171:K173"/>
    <mergeCell ref="O171:O173"/>
    <mergeCell ref="S171:S173"/>
    <mergeCell ref="T171:W172"/>
    <mergeCell ref="P169:S169"/>
    <mergeCell ref="T169:W169"/>
    <mergeCell ref="B169:C170"/>
    <mergeCell ref="D169:G169"/>
    <mergeCell ref="H169:K169"/>
    <mergeCell ref="L169:O169"/>
    <mergeCell ref="D170:G170"/>
    <mergeCell ref="H170:K170"/>
    <mergeCell ref="L170:O170"/>
    <mergeCell ref="T162:W163"/>
    <mergeCell ref="T165:W166"/>
    <mergeCell ref="Y169:Z169"/>
    <mergeCell ref="AA169:AC169"/>
    <mergeCell ref="T150:W152"/>
    <mergeCell ref="X150:AA151"/>
    <mergeCell ref="G159:G161"/>
    <mergeCell ref="H159:K161"/>
    <mergeCell ref="O159:O161"/>
    <mergeCell ref="S159:S161"/>
    <mergeCell ref="T159:W160"/>
    <mergeCell ref="D155:G155"/>
    <mergeCell ref="H155:K155"/>
    <mergeCell ref="L155:O155"/>
    <mergeCell ref="AN146:AT147"/>
    <mergeCell ref="W144:W146"/>
    <mergeCell ref="X144:AA145"/>
    <mergeCell ref="W147:W149"/>
    <mergeCell ref="X147:AA148"/>
    <mergeCell ref="AN165:BH166"/>
    <mergeCell ref="AY146:BE147"/>
    <mergeCell ref="A206:A207"/>
    <mergeCell ref="A200:A201"/>
    <mergeCell ref="Q199:W200"/>
    <mergeCell ref="Q201:W202"/>
    <mergeCell ref="Q203:W204"/>
    <mergeCell ref="T155:W155"/>
    <mergeCell ref="S156:S158"/>
    <mergeCell ref="T156:W157"/>
    <mergeCell ref="A183:R184"/>
    <mergeCell ref="A197:A198"/>
    <mergeCell ref="Q194:W195"/>
    <mergeCell ref="Q196:W197"/>
    <mergeCell ref="Q192:W193"/>
    <mergeCell ref="Q190:T191"/>
    <mergeCell ref="A191:A192"/>
    <mergeCell ref="A185:A186"/>
    <mergeCell ref="A188:A189"/>
    <mergeCell ref="A203:A204"/>
    <mergeCell ref="P47:S47"/>
    <mergeCell ref="B47:C48"/>
    <mergeCell ref="D47:G47"/>
    <mergeCell ref="H47:K47"/>
    <mergeCell ref="L47:O47"/>
    <mergeCell ref="A194:A195"/>
    <mergeCell ref="D156:G158"/>
    <mergeCell ref="K156:K158"/>
    <mergeCell ref="O156:O158"/>
    <mergeCell ref="P155:S155"/>
    <mergeCell ref="T48:W48"/>
    <mergeCell ref="AB48:AE48"/>
    <mergeCell ref="X47:AA47"/>
    <mergeCell ref="X48:AA48"/>
    <mergeCell ref="T47:W47"/>
    <mergeCell ref="AB47:AE47"/>
    <mergeCell ref="W49:W51"/>
    <mergeCell ref="AB49:AE50"/>
    <mergeCell ref="W52:W54"/>
    <mergeCell ref="D48:G48"/>
    <mergeCell ref="H48:K48"/>
    <mergeCell ref="L48:O48"/>
    <mergeCell ref="P48:S48"/>
    <mergeCell ref="H52:K54"/>
    <mergeCell ref="O52:O54"/>
    <mergeCell ref="S52:S54"/>
    <mergeCell ref="D49:G51"/>
    <mergeCell ref="K49:K51"/>
    <mergeCell ref="O49:O51"/>
    <mergeCell ref="S49:S51"/>
    <mergeCell ref="AB52:AE53"/>
    <mergeCell ref="AA49:AA51"/>
    <mergeCell ref="AA52:AA54"/>
    <mergeCell ref="G55:G57"/>
    <mergeCell ref="K55:K57"/>
    <mergeCell ref="L55:O57"/>
    <mergeCell ref="S55:S57"/>
    <mergeCell ref="W55:W57"/>
    <mergeCell ref="AB55:AE56"/>
    <mergeCell ref="G52:G54"/>
    <mergeCell ref="AA55:AA57"/>
    <mergeCell ref="AA58:AA60"/>
    <mergeCell ref="G58:G60"/>
    <mergeCell ref="K58:K60"/>
    <mergeCell ref="O58:O60"/>
    <mergeCell ref="P58:S60"/>
    <mergeCell ref="G64:G66"/>
    <mergeCell ref="K64:K66"/>
    <mergeCell ref="O64:O66"/>
    <mergeCell ref="S64:S66"/>
    <mergeCell ref="AB64:AE65"/>
    <mergeCell ref="T61:W63"/>
    <mergeCell ref="X64:AA66"/>
    <mergeCell ref="W64:W66"/>
    <mergeCell ref="AA61:AA63"/>
    <mergeCell ref="AB61:AE62"/>
    <mergeCell ref="W72:W74"/>
    <mergeCell ref="X72:AA73"/>
    <mergeCell ref="D71:G71"/>
    <mergeCell ref="H71:K71"/>
    <mergeCell ref="L71:O71"/>
    <mergeCell ref="P71:S71"/>
    <mergeCell ref="T71:W71"/>
    <mergeCell ref="X71:AA71"/>
    <mergeCell ref="D72:G74"/>
    <mergeCell ref="K72:K74"/>
    <mergeCell ref="P5:T6"/>
    <mergeCell ref="U5:Y6"/>
    <mergeCell ref="U7:Y8"/>
    <mergeCell ref="W75:W77"/>
    <mergeCell ref="X75:AA76"/>
    <mergeCell ref="P70:S70"/>
    <mergeCell ref="T70:W70"/>
    <mergeCell ref="X70:AA70"/>
    <mergeCell ref="S61:S63"/>
    <mergeCell ref="P17:Y18"/>
    <mergeCell ref="G75:G77"/>
    <mergeCell ref="H75:K77"/>
    <mergeCell ref="O75:O77"/>
    <mergeCell ref="S75:S77"/>
    <mergeCell ref="O72:O74"/>
    <mergeCell ref="S72:S74"/>
    <mergeCell ref="X78:AA79"/>
    <mergeCell ref="G81:G83"/>
    <mergeCell ref="K81:K83"/>
    <mergeCell ref="O81:O83"/>
    <mergeCell ref="P81:S83"/>
    <mergeCell ref="W81:W83"/>
    <mergeCell ref="X81:AA82"/>
    <mergeCell ref="G78:G80"/>
    <mergeCell ref="K78:K80"/>
    <mergeCell ref="L78:O80"/>
    <mergeCell ref="O84:O86"/>
    <mergeCell ref="S84:S86"/>
    <mergeCell ref="W78:W80"/>
    <mergeCell ref="S78:S80"/>
    <mergeCell ref="T84:W86"/>
    <mergeCell ref="X84:AA85"/>
    <mergeCell ref="B70:C71"/>
    <mergeCell ref="D70:G70"/>
    <mergeCell ref="H70:K70"/>
    <mergeCell ref="L70:O70"/>
    <mergeCell ref="G84:G86"/>
    <mergeCell ref="K84:K86"/>
    <mergeCell ref="T154:W154"/>
    <mergeCell ref="Y154:Z154"/>
    <mergeCell ref="T99:W100"/>
    <mergeCell ref="G99:G101"/>
    <mergeCell ref="K99:K101"/>
    <mergeCell ref="O99:O101"/>
    <mergeCell ref="P99:S101"/>
    <mergeCell ref="D119:G119"/>
    <mergeCell ref="AA154:AC154"/>
    <mergeCell ref="AD154:AF154"/>
    <mergeCell ref="D154:G154"/>
    <mergeCell ref="H154:K154"/>
    <mergeCell ref="L154:O154"/>
    <mergeCell ref="P154:S154"/>
    <mergeCell ref="B154:C155"/>
    <mergeCell ref="T93:W94"/>
    <mergeCell ref="G96:G98"/>
    <mergeCell ref="K96:K98"/>
    <mergeCell ref="L96:O98"/>
    <mergeCell ref="S96:S98"/>
    <mergeCell ref="T96:W97"/>
    <mergeCell ref="G93:G95"/>
    <mergeCell ref="H93:K95"/>
    <mergeCell ref="O93:O95"/>
    <mergeCell ref="S93:S95"/>
    <mergeCell ref="AD88:AF88"/>
    <mergeCell ref="P89:S89"/>
    <mergeCell ref="T89:W89"/>
    <mergeCell ref="T90:W91"/>
    <mergeCell ref="P88:S88"/>
    <mergeCell ref="T88:W88"/>
    <mergeCell ref="Y88:Z88"/>
    <mergeCell ref="AA88:AC88"/>
    <mergeCell ref="D90:G92"/>
    <mergeCell ref="K90:K92"/>
    <mergeCell ref="O90:O92"/>
    <mergeCell ref="S90:S92"/>
    <mergeCell ref="D88:G88"/>
    <mergeCell ref="H88:K88"/>
    <mergeCell ref="L88:O88"/>
    <mergeCell ref="D89:G89"/>
    <mergeCell ref="H89:K89"/>
    <mergeCell ref="L89:O89"/>
    <mergeCell ref="AM33:AN34"/>
    <mergeCell ref="I39:M40"/>
    <mergeCell ref="N39:S40"/>
    <mergeCell ref="I41:M42"/>
    <mergeCell ref="N41:S42"/>
    <mergeCell ref="I37:S38"/>
    <mergeCell ref="AM35:AM36"/>
    <mergeCell ref="AN35:AN36"/>
    <mergeCell ref="AM37:AM38"/>
    <mergeCell ref="AN37:AN38"/>
    <mergeCell ref="G61:G63"/>
    <mergeCell ref="K61:K63"/>
    <mergeCell ref="O61:O63"/>
    <mergeCell ref="AF58:AJ60"/>
    <mergeCell ref="W58:W60"/>
    <mergeCell ref="AB58:AE59"/>
    <mergeCell ref="AF64:AJ66"/>
    <mergeCell ref="A102:T103"/>
    <mergeCell ref="B118:C119"/>
    <mergeCell ref="D118:G118"/>
    <mergeCell ref="H118:K118"/>
    <mergeCell ref="L118:O118"/>
    <mergeCell ref="P118:S118"/>
    <mergeCell ref="T118:W118"/>
    <mergeCell ref="X118:AA118"/>
    <mergeCell ref="B88:C89"/>
    <mergeCell ref="G123:G125"/>
    <mergeCell ref="H123:K125"/>
    <mergeCell ref="O123:O125"/>
    <mergeCell ref="S123:S125"/>
    <mergeCell ref="W129:W131"/>
    <mergeCell ref="X129:AA130"/>
    <mergeCell ref="G126:G128"/>
    <mergeCell ref="K126:K128"/>
    <mergeCell ref="L126:O128"/>
    <mergeCell ref="S126:S128"/>
    <mergeCell ref="W123:W125"/>
    <mergeCell ref="X123:AA124"/>
    <mergeCell ref="W126:W128"/>
    <mergeCell ref="X126:AA127"/>
    <mergeCell ref="T132:W134"/>
    <mergeCell ref="X132:AA133"/>
    <mergeCell ref="G129:G131"/>
    <mergeCell ref="K129:K131"/>
    <mergeCell ref="G132:G134"/>
    <mergeCell ref="K132:K134"/>
    <mergeCell ref="O132:O134"/>
    <mergeCell ref="S132:S134"/>
    <mergeCell ref="O129:O131"/>
    <mergeCell ref="P129:S131"/>
    <mergeCell ref="W138:W140"/>
    <mergeCell ref="X138:AA139"/>
    <mergeCell ref="B136:C137"/>
    <mergeCell ref="D136:G136"/>
    <mergeCell ref="H136:K136"/>
    <mergeCell ref="L136:O136"/>
    <mergeCell ref="D137:G137"/>
    <mergeCell ref="H137:K137"/>
    <mergeCell ref="L137:O137"/>
    <mergeCell ref="AH136:AJ136"/>
    <mergeCell ref="T137:W137"/>
    <mergeCell ref="X137:AA137"/>
    <mergeCell ref="P136:S136"/>
    <mergeCell ref="T136:W136"/>
    <mergeCell ref="X136:AA136"/>
    <mergeCell ref="AC136:AD136"/>
    <mergeCell ref="P137:S137"/>
    <mergeCell ref="AE136:AG136"/>
    <mergeCell ref="W141:W143"/>
    <mergeCell ref="X141:AA142"/>
    <mergeCell ref="D138:G140"/>
    <mergeCell ref="K138:K140"/>
    <mergeCell ref="G141:G143"/>
    <mergeCell ref="H141:K143"/>
    <mergeCell ref="O141:O143"/>
    <mergeCell ref="S141:S143"/>
    <mergeCell ref="O138:O140"/>
    <mergeCell ref="S138:S140"/>
    <mergeCell ref="G144:G146"/>
    <mergeCell ref="K144:K146"/>
    <mergeCell ref="L144:O146"/>
    <mergeCell ref="S144:S146"/>
    <mergeCell ref="G147:G149"/>
    <mergeCell ref="K147:K149"/>
    <mergeCell ref="O147:O149"/>
    <mergeCell ref="P147:S149"/>
    <mergeCell ref="G165:G167"/>
    <mergeCell ref="K165:K167"/>
    <mergeCell ref="O165:O167"/>
    <mergeCell ref="P165:S167"/>
    <mergeCell ref="AL125:AL126"/>
    <mergeCell ref="A33:AG34"/>
    <mergeCell ref="G162:G164"/>
    <mergeCell ref="K162:K164"/>
    <mergeCell ref="L162:O164"/>
    <mergeCell ref="S162:S164"/>
    <mergeCell ref="G150:G152"/>
    <mergeCell ref="K150:K152"/>
    <mergeCell ref="O150:O152"/>
    <mergeCell ref="S150:S152"/>
    <mergeCell ref="BI118:BO119"/>
    <mergeCell ref="BI120:BO121"/>
    <mergeCell ref="AL122:AL123"/>
    <mergeCell ref="AY122:BE123"/>
    <mergeCell ref="BI122:BO123"/>
    <mergeCell ref="AL114:BE115"/>
    <mergeCell ref="AL116:AL117"/>
    <mergeCell ref="AY116:BB117"/>
    <mergeCell ref="AY118:BE119"/>
    <mergeCell ref="AL119:AL120"/>
    <mergeCell ref="AY120:BE121"/>
    <mergeCell ref="BI53:BM55"/>
    <mergeCell ref="BI44:BM46"/>
    <mergeCell ref="BM67:BQ69"/>
    <mergeCell ref="BM70:BQ72"/>
    <mergeCell ref="BI67:BL68"/>
    <mergeCell ref="BI70:BL71"/>
    <mergeCell ref="AF7:AJ8"/>
    <mergeCell ref="AA5:AE6"/>
    <mergeCell ref="AA7:AE8"/>
    <mergeCell ref="AA17:AJ18"/>
    <mergeCell ref="E17:N18"/>
    <mergeCell ref="J19:N20"/>
    <mergeCell ref="J21:N22"/>
    <mergeCell ref="U19:Y20"/>
    <mergeCell ref="U21:Y22"/>
    <mergeCell ref="P19:T20"/>
    <mergeCell ref="P21:T22"/>
    <mergeCell ref="AF19:AJ20"/>
    <mergeCell ref="AF21:AJ22"/>
    <mergeCell ref="AA19:AE20"/>
    <mergeCell ref="AA21:AE22"/>
    <mergeCell ref="AP3:AY4"/>
    <mergeCell ref="BA3:BJ4"/>
    <mergeCell ref="BL3:BU4"/>
    <mergeCell ref="AP17:AY18"/>
    <mergeCell ref="BA17:BJ18"/>
    <mergeCell ref="BL17:BU18"/>
    <mergeCell ref="AU5:AY6"/>
    <mergeCell ref="AU7:AY8"/>
    <mergeCell ref="AP5:AT6"/>
    <mergeCell ref="AP7:AT8"/>
    <mergeCell ref="AU19:AY20"/>
    <mergeCell ref="AU21:AY22"/>
    <mergeCell ref="BF5:BJ6"/>
    <mergeCell ref="BF7:BJ8"/>
    <mergeCell ref="BA5:BE6"/>
    <mergeCell ref="BA7:BE8"/>
    <mergeCell ref="BF19:BJ20"/>
    <mergeCell ref="BF21:BJ22"/>
    <mergeCell ref="BA19:BE20"/>
    <mergeCell ref="BA21:BE22"/>
    <mergeCell ref="BQ5:BU6"/>
    <mergeCell ref="BQ7:BU8"/>
    <mergeCell ref="BL5:BP6"/>
    <mergeCell ref="BL7:BP8"/>
    <mergeCell ref="BQ19:BU20"/>
    <mergeCell ref="BQ21:BU22"/>
    <mergeCell ref="BL19:BP20"/>
    <mergeCell ref="BL21:BP22"/>
  </mergeCells>
  <printOptions horizontalCentered="1" verticalCentered="1"/>
  <pageMargins left="0.1968503937007874" right="0" top="0" bottom="0" header="0.5118110236220472" footer="0.5118110236220472"/>
  <pageSetup fitToHeight="1" fitToWidth="1" horizontalDpi="600" verticalDpi="600" orientation="portrait" paperSize="9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（株）トーヨ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SEIZO2</dc:creator>
  <cp:keywords/>
  <dc:description/>
  <cp:lastModifiedBy>Owner</cp:lastModifiedBy>
  <cp:lastPrinted>2008-10-01T13:06:56Z</cp:lastPrinted>
  <dcterms:created xsi:type="dcterms:W3CDTF">2007-09-01T03:34:43Z</dcterms:created>
  <dcterms:modified xsi:type="dcterms:W3CDTF">2008-10-01T13:07:43Z</dcterms:modified>
  <cp:category/>
  <cp:version/>
  <cp:contentType/>
  <cp:contentStatus/>
</cp:coreProperties>
</file>